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tin\AppData\Local\Microsoft\Windows\INetCache\Content.Outlook\DV7WIIIU\"/>
    </mc:Choice>
  </mc:AlternateContent>
  <xr:revisionPtr revIDLastSave="0" documentId="13_ncr:1_{8E6D20B7-C296-461A-BEA0-176EF127B4C2}" xr6:coauthVersionLast="36" xr6:coauthVersionMax="36" xr10:uidLastSave="{00000000-0000-0000-0000-000000000000}"/>
  <bookViews>
    <workbookView xWindow="0" yWindow="0" windowWidth="17256" windowHeight="7284" xr2:uid="{E8E43926-2F12-4BED-BD42-9E8FE8404382}"/>
  </bookViews>
  <sheets>
    <sheet name="Inc &amp; Exp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C325" i="1" l="1"/>
  <c r="D325" i="1"/>
  <c r="C83" i="1" l="1"/>
  <c r="E325" i="1"/>
  <c r="E83" i="1" l="1"/>
  <c r="D326" i="1"/>
  <c r="D327" i="1" s="1"/>
</calcChain>
</file>

<file path=xl/sharedStrings.xml><?xml version="1.0" encoding="utf-8"?>
<sst xmlns="http://schemas.openxmlformats.org/spreadsheetml/2006/main" count="420" uniqueCount="221">
  <si>
    <t>Corp. of the Township of Johnson</t>
  </si>
  <si>
    <t>Trial Balance As at 05/21/2021</t>
  </si>
  <si>
    <t/>
  </si>
  <si>
    <t>Account Number</t>
  </si>
  <si>
    <t>Account Description</t>
  </si>
  <si>
    <t>Reserve - Hamlet Dev</t>
  </si>
  <si>
    <t>Other Departments</t>
  </si>
  <si>
    <t>Environmental</t>
  </si>
  <si>
    <t>General Government</t>
  </si>
  <si>
    <t>Public Works</t>
  </si>
  <si>
    <t>Administration</t>
  </si>
  <si>
    <t>Fire Department</t>
  </si>
  <si>
    <t>Arena</t>
  </si>
  <si>
    <t>Protection and Health</t>
  </si>
  <si>
    <t>Recreation</t>
  </si>
  <si>
    <t>4010</t>
  </si>
  <si>
    <t>Tax Levy - English Public</t>
  </si>
  <si>
    <t>4015</t>
  </si>
  <si>
    <t>Tax Levy - French Public</t>
  </si>
  <si>
    <t>4020</t>
  </si>
  <si>
    <t>Tax Levy - English Separate</t>
  </si>
  <si>
    <t>4022</t>
  </si>
  <si>
    <t>Tax Levy - French Separate</t>
  </si>
  <si>
    <t>4025</t>
  </si>
  <si>
    <t>Taxes - Tax Certificates</t>
  </si>
  <si>
    <t>4035</t>
  </si>
  <si>
    <t>Taxes - Penalty &amp; Interest</t>
  </si>
  <si>
    <t>4040</t>
  </si>
  <si>
    <t>Taxes - PIL</t>
  </si>
  <si>
    <t>4105</t>
  </si>
  <si>
    <t>Grants - Federal</t>
  </si>
  <si>
    <t>4110</t>
  </si>
  <si>
    <t>Grants - Provincial</t>
  </si>
  <si>
    <t>4115</t>
  </si>
  <si>
    <t>Grants - Gas Tax</t>
  </si>
  <si>
    <t>4220</t>
  </si>
  <si>
    <t>Utilities - Water Charges</t>
  </si>
  <si>
    <t>4225</t>
  </si>
  <si>
    <t>Utilities - Water Capital Charges</t>
  </si>
  <si>
    <t>4230</t>
  </si>
  <si>
    <t>4250</t>
  </si>
  <si>
    <t>Utilities - Sewer Charges</t>
  </si>
  <si>
    <t>4255</t>
  </si>
  <si>
    <t>Utilities - Sewer Capital Charges</t>
  </si>
  <si>
    <t>4260</t>
  </si>
  <si>
    <t>Utilities - Sewer Other</t>
  </si>
  <si>
    <t>4320</t>
  </si>
  <si>
    <t>Arena - Ice Rental</t>
  </si>
  <si>
    <t>4325</t>
  </si>
  <si>
    <t>Arena - Public Skating</t>
  </si>
  <si>
    <t>4330</t>
  </si>
  <si>
    <t>Arena - Hall Rental</t>
  </si>
  <si>
    <t>4335</t>
  </si>
  <si>
    <t>Arena - Misc Programs</t>
  </si>
  <si>
    <t>4360</t>
  </si>
  <si>
    <t>Recreation - Adult Hockey</t>
  </si>
  <si>
    <t>4365</t>
  </si>
  <si>
    <t>Recreation - Misc Programs</t>
  </si>
  <si>
    <t>4370</t>
  </si>
  <si>
    <t>Recreation - Annual Events</t>
  </si>
  <si>
    <t>4375</t>
  </si>
  <si>
    <t>Recreation - Gordon Lake Hall</t>
  </si>
  <si>
    <t>4405</t>
  </si>
  <si>
    <t>Interest Revenue</t>
  </si>
  <si>
    <t>4410</t>
  </si>
  <si>
    <t>Fire Emergency Calls</t>
  </si>
  <si>
    <t>4415</t>
  </si>
  <si>
    <t>Fire Permits</t>
  </si>
  <si>
    <t>4420</t>
  </si>
  <si>
    <t>Building Permits</t>
  </si>
  <si>
    <t>4425</t>
  </si>
  <si>
    <t>Joint Waste other Municipalities</t>
  </si>
  <si>
    <t>4430</t>
  </si>
  <si>
    <t>Cemetery Revenue</t>
  </si>
  <si>
    <t>4440</t>
  </si>
  <si>
    <t>Farmers Market &amp; Pavilion</t>
  </si>
  <si>
    <t>4445</t>
  </si>
  <si>
    <t>Kitchen Rentals</t>
  </si>
  <si>
    <t>4450</t>
  </si>
  <si>
    <t>Planning/Zoning Fees</t>
  </si>
  <si>
    <t>4455</t>
  </si>
  <si>
    <t>Miscellaneous Revenue</t>
  </si>
  <si>
    <t>4460</t>
  </si>
  <si>
    <t>Donations</t>
  </si>
  <si>
    <t>4480</t>
  </si>
  <si>
    <t>5100</t>
  </si>
  <si>
    <t>Wages &amp; Salaries</t>
  </si>
  <si>
    <t>5130</t>
  </si>
  <si>
    <t>CPP Expense</t>
  </si>
  <si>
    <t>5135</t>
  </si>
  <si>
    <t>EI Expense</t>
  </si>
  <si>
    <t>5220</t>
  </si>
  <si>
    <t>Employer Health Tax</t>
  </si>
  <si>
    <t>5225</t>
  </si>
  <si>
    <t>Benefits</t>
  </si>
  <si>
    <t>5230</t>
  </si>
  <si>
    <t>WSIB</t>
  </si>
  <si>
    <t>5240</t>
  </si>
  <si>
    <t>ER OMERS</t>
  </si>
  <si>
    <t>5505</t>
  </si>
  <si>
    <t>Tax Expense - English Public</t>
  </si>
  <si>
    <t>5510</t>
  </si>
  <si>
    <t>Tax Expense - French Public</t>
  </si>
  <si>
    <t>5515</t>
  </si>
  <si>
    <t>Tax Expense - English Seperate</t>
  </si>
  <si>
    <t>5520</t>
  </si>
  <si>
    <t>Tax Expense - French Seperate</t>
  </si>
  <si>
    <t>5610</t>
  </si>
  <si>
    <t>Accounting &amp; Legal</t>
  </si>
  <si>
    <t>5615</t>
  </si>
  <si>
    <t>Advertising</t>
  </si>
  <si>
    <t>5617</t>
  </si>
  <si>
    <t>Elections</t>
  </si>
  <si>
    <t>5620</t>
  </si>
  <si>
    <t>Banking \ Late Fees</t>
  </si>
  <si>
    <t>5627</t>
  </si>
  <si>
    <t>Training \ Conferences</t>
  </si>
  <si>
    <t>5635</t>
  </si>
  <si>
    <t>Courier &amp; Postage</t>
  </si>
  <si>
    <t>5640</t>
  </si>
  <si>
    <t>Memberships &amp; Subscriptions</t>
  </si>
  <si>
    <t>5643</t>
  </si>
  <si>
    <t>Travel &amp; Meals</t>
  </si>
  <si>
    <t>5660</t>
  </si>
  <si>
    <t>5665</t>
  </si>
  <si>
    <t>Office Supplies</t>
  </si>
  <si>
    <t>5666</t>
  </si>
  <si>
    <t>Computer Supplies\Services</t>
  </si>
  <si>
    <t>5675</t>
  </si>
  <si>
    <t>Utilities Expense</t>
  </si>
  <si>
    <t>5680</t>
  </si>
  <si>
    <t>Telephone\Internet</t>
  </si>
  <si>
    <t>5690</t>
  </si>
  <si>
    <t>Miscellaneous Expenses</t>
  </si>
  <si>
    <t>5703</t>
  </si>
  <si>
    <t>Small Equipment</t>
  </si>
  <si>
    <t>5704</t>
  </si>
  <si>
    <t>Equipment Rental</t>
  </si>
  <si>
    <t>5705</t>
  </si>
  <si>
    <t>Equipment Repairs &amp; Maintenance</t>
  </si>
  <si>
    <t>5706</t>
  </si>
  <si>
    <t>Consumables</t>
  </si>
  <si>
    <t>5707</t>
  </si>
  <si>
    <t>Building Maintenance</t>
  </si>
  <si>
    <t>5710</t>
  </si>
  <si>
    <t>5715</t>
  </si>
  <si>
    <t>Vehicle Fuel/Gas</t>
  </si>
  <si>
    <t>5805</t>
  </si>
  <si>
    <t>Materials</t>
  </si>
  <si>
    <t>5810</t>
  </si>
  <si>
    <t>Roads Paved</t>
  </si>
  <si>
    <t>5825</t>
  </si>
  <si>
    <t>Joint Landfill</t>
  </si>
  <si>
    <t>5830</t>
  </si>
  <si>
    <t>Rail Maintenance \ Flashers</t>
  </si>
  <si>
    <t>5905</t>
  </si>
  <si>
    <t>Policing Services</t>
  </si>
  <si>
    <t>5910</t>
  </si>
  <si>
    <t>911</t>
  </si>
  <si>
    <t>5915</t>
  </si>
  <si>
    <t>EMO Emergency Management</t>
  </si>
  <si>
    <t>5920</t>
  </si>
  <si>
    <t>Algoma Public Health</t>
  </si>
  <si>
    <t>5925</t>
  </si>
  <si>
    <t>Hospital Services</t>
  </si>
  <si>
    <t>5927</t>
  </si>
  <si>
    <t>Library Services</t>
  </si>
  <si>
    <t>5930</t>
  </si>
  <si>
    <t>Algoma District Services Board</t>
  </si>
  <si>
    <t>5932</t>
  </si>
  <si>
    <t>Contracts</t>
  </si>
  <si>
    <t>5935</t>
  </si>
  <si>
    <t>Chief Bldg Officer Contract</t>
  </si>
  <si>
    <t>5937</t>
  </si>
  <si>
    <t>Planning</t>
  </si>
  <si>
    <t>5939</t>
  </si>
  <si>
    <t>MPAC Contract</t>
  </si>
  <si>
    <t>5940</t>
  </si>
  <si>
    <t>By-Law Enforcement Officer Contract</t>
  </si>
  <si>
    <t>5945</t>
  </si>
  <si>
    <t>Animal Control Officer Contract</t>
  </si>
  <si>
    <t>5950</t>
  </si>
  <si>
    <t>Safety Equip/Clothing</t>
  </si>
  <si>
    <t>5955</t>
  </si>
  <si>
    <t>5980</t>
  </si>
  <si>
    <t>Expenses</t>
  </si>
  <si>
    <t>BUDGET 2021</t>
  </si>
  <si>
    <t>2020 ACTUAL</t>
  </si>
  <si>
    <t>Other Rev. Transfer From Reserve</t>
  </si>
  <si>
    <t>Utilities - Water Interest and Misc</t>
  </si>
  <si>
    <t>TOTAL REVENUE</t>
  </si>
  <si>
    <t xml:space="preserve">Tax Levy -  Municipal </t>
  </si>
  <si>
    <t xml:space="preserve">General Government </t>
  </si>
  <si>
    <t>2021 Budget</t>
  </si>
  <si>
    <t>Actual todate</t>
  </si>
  <si>
    <t xml:space="preserve">Insurance </t>
  </si>
  <si>
    <t xml:space="preserve">TOTAL EXPENSES </t>
  </si>
  <si>
    <t>AMOUNT TO BE RAISED IN TAXES</t>
  </si>
  <si>
    <t>Other Departments Planning</t>
  </si>
  <si>
    <t xml:space="preserve"> </t>
  </si>
  <si>
    <t>Other Departments PUC</t>
  </si>
  <si>
    <t>Loan Principal &amp; Interest</t>
  </si>
  <si>
    <t>Other Departments Cemetery</t>
  </si>
  <si>
    <t>Main Street Fundin</t>
  </si>
  <si>
    <t>Reserve - PW Roads Gas Tax</t>
  </si>
  <si>
    <t>Reserve - Administration Modern I</t>
  </si>
  <si>
    <t>Recreation dock 137,127.39/500.00)</t>
  </si>
  <si>
    <t xml:space="preserve">Other Departments Street Lights </t>
  </si>
  <si>
    <t>Administration mileage</t>
  </si>
  <si>
    <t>Fire Department - CACC</t>
  </si>
  <si>
    <t xml:space="preserve">TOTAL ALL DEPARTMENTS </t>
  </si>
  <si>
    <t xml:space="preserve">Fire Department </t>
  </si>
  <si>
    <t>Lagoons Rehab OCIF funds in reserves</t>
  </si>
  <si>
    <t>Admin covid/MDRA/ICIP fund in Res</t>
  </si>
  <si>
    <t xml:space="preserve">Flood Recovery </t>
  </si>
  <si>
    <t>Fire Departments MNR/Dispatch</t>
  </si>
  <si>
    <t>CIP plan</t>
  </si>
  <si>
    <t>Transfer To Reserves</t>
  </si>
  <si>
    <t xml:space="preserve">General Reserves </t>
  </si>
  <si>
    <t xml:space="preserve">Fixed Annual </t>
  </si>
  <si>
    <t xml:space="preserve">Landfill Post Closure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</si>
</sst>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quotePrefix="1" applyNumberFormat="1" applyFont="1" applyBorder="1" applyAlignment="1">
      <alignment horizontal="left"/>
    </xf>
    <xf numFmtId="0" fontId="0" fillId="0" borderId="1" xfId="0" applyBorder="1"/>
    <xf numFmtId="0" fontId="2" fillId="0" borderId="1" xfId="0" applyNumberFormat="1" applyFont="1" applyBorder="1" applyAlignment="1">
      <alignment horizontal="left"/>
    </xf>
    <xf numFmtId="0" fontId="2" fillId="0" borderId="1" xfId="0" quotePrefix="1" applyNumberFormat="1" applyFont="1" applyBorder="1" applyAlignment="1">
      <alignment horizontal="left"/>
    </xf>
    <xf numFmtId="0" fontId="3" fillId="0" borderId="1" xfId="0" quotePrefix="1" applyNumberFormat="1" applyFont="1" applyBorder="1" applyAlignment="1">
      <alignment horizontal="right"/>
    </xf>
    <xf numFmtId="0" fontId="3" fillId="0" borderId="1" xfId="0" quotePrefix="1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3" fillId="0" borderId="1" xfId="0" quotePrefix="1" applyNumberFormat="1" applyFont="1" applyBorder="1" applyAlignment="1">
      <alignment horizontal="left"/>
    </xf>
    <xf numFmtId="4" fontId="5" fillId="0" borderId="1" xfId="0" quotePrefix="1" applyNumberFormat="1" applyFont="1" applyBorder="1" applyAlignment="1">
      <alignment horizontal="left"/>
    </xf>
    <xf numFmtId="4" fontId="6" fillId="0" borderId="1" xfId="0" applyNumberFormat="1" applyFont="1" applyBorder="1"/>
    <xf numFmtId="4" fontId="5" fillId="0" borderId="1" xfId="0" quotePrefix="1" applyNumberFormat="1" applyFont="1" applyBorder="1" applyAlignment="1">
      <alignment horizontal="right"/>
    </xf>
    <xf numFmtId="4" fontId="7" fillId="0" borderId="1" xfId="0" quotePrefix="1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4" fontId="7" fillId="0" borderId="1" xfId="0" quotePrefix="1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6" fillId="3" borderId="1" xfId="0" applyFont="1" applyFill="1" applyBorder="1"/>
    <xf numFmtId="0" fontId="3" fillId="4" borderId="1" xfId="0" applyNumberFormat="1" applyFont="1" applyFill="1" applyBorder="1" applyAlignment="1">
      <alignment horizontal="left"/>
    </xf>
    <xf numFmtId="0" fontId="2" fillId="4" borderId="1" xfId="0" quotePrefix="1" applyNumberFormat="1" applyFont="1" applyFill="1" applyBorder="1" applyAlignment="1">
      <alignment horizontal="left"/>
    </xf>
    <xf numFmtId="0" fontId="3" fillId="4" borderId="1" xfId="0" quotePrefix="1" applyNumberFormat="1" applyFont="1" applyFill="1" applyBorder="1" applyAlignment="1">
      <alignment horizontal="right"/>
    </xf>
    <xf numFmtId="0" fontId="9" fillId="4" borderId="1" xfId="0" quotePrefix="1" applyNumberFormat="1" applyFont="1" applyFill="1" applyBorder="1" applyAlignment="1">
      <alignment horizontal="left"/>
    </xf>
    <xf numFmtId="4" fontId="5" fillId="2" borderId="1" xfId="0" quotePrefix="1" applyNumberFormat="1" applyFont="1" applyFill="1" applyBorder="1" applyAlignment="1">
      <alignment horizontal="left"/>
    </xf>
    <xf numFmtId="4" fontId="6" fillId="2" borderId="1" xfId="0" applyNumberFormat="1" applyFont="1" applyFill="1" applyBorder="1"/>
    <xf numFmtId="4" fontId="5" fillId="2" borderId="1" xfId="0" quotePrefix="1" applyNumberFormat="1" applyFont="1" applyFill="1" applyBorder="1" applyAlignment="1">
      <alignment horizontal="right"/>
    </xf>
    <xf numFmtId="4" fontId="7" fillId="2" borderId="1" xfId="0" quotePrefix="1" applyNumberFormat="1" applyFont="1" applyFill="1" applyBorder="1" applyAlignment="1">
      <alignment horizontal="right"/>
    </xf>
    <xf numFmtId="4" fontId="8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5" fillId="2" borderId="1" xfId="0" quotePrefix="1" applyNumberFormat="1" applyFont="1" applyFill="1" applyBorder="1" applyAlignment="1">
      <alignment horizontal="left"/>
    </xf>
    <xf numFmtId="4" fontId="0" fillId="2" borderId="1" xfId="0" applyNumberFormat="1" applyFill="1" applyBorder="1"/>
    <xf numFmtId="4" fontId="4" fillId="2" borderId="1" xfId="0" applyNumberFormat="1" applyFont="1" applyFill="1" applyBorder="1"/>
    <xf numFmtId="4" fontId="0" fillId="2" borderId="1" xfId="0" applyNumberFormat="1" applyFont="1" applyFill="1" applyBorder="1"/>
    <xf numFmtId="4" fontId="10" fillId="2" borderId="1" xfId="0" applyNumberFormat="1" applyFont="1" applyFill="1" applyBorder="1"/>
    <xf numFmtId="4" fontId="6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48846-4CBE-48DE-BAB3-9AE7BAB02B0A}">
  <dimension ref="A1:E330"/>
  <sheetViews>
    <sheetView showGridLines="0" tabSelected="1" topLeftCell="A5" zoomScale="115" zoomScaleNormal="115" workbookViewId="0">
      <pane ySplit="1" topLeftCell="A6" activePane="bottomLeft" state="frozen"/>
      <selection activeCell="A5" sqref="A5"/>
      <selection pane="bottomLeft" activeCell="A328" sqref="A328"/>
    </sheetView>
  </sheetViews>
  <sheetFormatPr defaultRowHeight="14.4" x14ac:dyDescent="0.3"/>
  <cols>
    <col min="1" max="1" width="11.5546875" style="2" bestFit="1" customWidth="1"/>
    <col min="2" max="2" width="25.44140625" style="2" customWidth="1"/>
    <col min="3" max="3" width="12.77734375" style="32" customWidth="1"/>
    <col min="4" max="4" width="12.109375" style="25" customWidth="1"/>
    <col min="5" max="5" width="12.5546875" style="10" customWidth="1"/>
  </cols>
  <sheetData>
    <row r="1" spans="1:5" ht="15.6" x14ac:dyDescent="0.3">
      <c r="A1" s="1" t="s">
        <v>0</v>
      </c>
      <c r="B1" s="1"/>
      <c r="D1" s="24"/>
      <c r="E1" s="9"/>
    </row>
    <row r="2" spans="1:5" ht="15.6" x14ac:dyDescent="0.3">
      <c r="A2" s="1" t="s">
        <v>1</v>
      </c>
      <c r="B2" s="1"/>
      <c r="D2" s="24"/>
      <c r="E2" s="9"/>
    </row>
    <row r="3" spans="1:5" ht="15.6" x14ac:dyDescent="0.3">
      <c r="A3" s="1" t="s">
        <v>2</v>
      </c>
      <c r="B3" s="1"/>
      <c r="D3" s="24"/>
      <c r="E3" s="9"/>
    </row>
    <row r="4" spans="1:5" x14ac:dyDescent="0.3">
      <c r="A4" s="3"/>
      <c r="B4" s="3"/>
      <c r="E4" s="16" t="s">
        <v>2</v>
      </c>
    </row>
    <row r="5" spans="1:5" x14ac:dyDescent="0.3">
      <c r="A5" s="22" t="s">
        <v>3</v>
      </c>
      <c r="B5" s="23" t="s">
        <v>4</v>
      </c>
      <c r="C5" s="33" t="s">
        <v>187</v>
      </c>
      <c r="D5" s="26" t="s">
        <v>193</v>
      </c>
      <c r="E5" s="26" t="s">
        <v>194</v>
      </c>
    </row>
    <row r="6" spans="1:5" x14ac:dyDescent="0.3">
      <c r="A6" s="5">
        <v>4005</v>
      </c>
      <c r="B6" s="8" t="s">
        <v>191</v>
      </c>
      <c r="C6" s="33"/>
      <c r="D6" s="26"/>
      <c r="E6" s="11"/>
    </row>
    <row r="7" spans="1:5" x14ac:dyDescent="0.3">
      <c r="A7" s="5"/>
      <c r="B7" s="4" t="s">
        <v>192</v>
      </c>
      <c r="C7" s="34">
        <v>1416065.24</v>
      </c>
      <c r="D7" s="27">
        <v>0</v>
      </c>
      <c r="E7" s="12">
        <v>832181.03</v>
      </c>
    </row>
    <row r="8" spans="1:5" x14ac:dyDescent="0.3">
      <c r="A8" s="5" t="s">
        <v>15</v>
      </c>
      <c r="B8" s="6" t="s">
        <v>16</v>
      </c>
    </row>
    <row r="9" spans="1:5" x14ac:dyDescent="0.3">
      <c r="A9" s="3"/>
      <c r="B9" s="4" t="s">
        <v>8</v>
      </c>
      <c r="C9" s="32">
        <v>166397.01</v>
      </c>
      <c r="D9" s="17">
        <v>0</v>
      </c>
      <c r="E9" s="13">
        <v>0</v>
      </c>
    </row>
    <row r="10" spans="1:5" x14ac:dyDescent="0.3">
      <c r="A10" s="5" t="s">
        <v>17</v>
      </c>
      <c r="B10" s="6" t="s">
        <v>18</v>
      </c>
    </row>
    <row r="11" spans="1:5" x14ac:dyDescent="0.3">
      <c r="A11" s="3"/>
      <c r="B11" s="4" t="s">
        <v>8</v>
      </c>
      <c r="C11" s="32">
        <v>701.36</v>
      </c>
      <c r="D11" s="17">
        <v>0</v>
      </c>
      <c r="E11" s="13">
        <v>0</v>
      </c>
    </row>
    <row r="12" spans="1:5" x14ac:dyDescent="0.3">
      <c r="A12" s="5" t="s">
        <v>19</v>
      </c>
      <c r="B12" s="6" t="s">
        <v>20</v>
      </c>
    </row>
    <row r="13" spans="1:5" x14ac:dyDescent="0.3">
      <c r="A13" s="3"/>
      <c r="B13" s="4" t="s">
        <v>8</v>
      </c>
      <c r="C13" s="32">
        <v>15096.41</v>
      </c>
      <c r="D13" s="17">
        <v>0</v>
      </c>
      <c r="E13" s="13">
        <v>0</v>
      </c>
    </row>
    <row r="14" spans="1:5" x14ac:dyDescent="0.3">
      <c r="A14" s="5" t="s">
        <v>21</v>
      </c>
      <c r="B14" s="6" t="s">
        <v>22</v>
      </c>
    </row>
    <row r="15" spans="1:5" x14ac:dyDescent="0.3">
      <c r="A15" s="3"/>
      <c r="B15" s="4" t="s">
        <v>8</v>
      </c>
      <c r="C15" s="32">
        <v>1803.68</v>
      </c>
      <c r="D15" s="17">
        <v>0</v>
      </c>
      <c r="E15" s="13">
        <v>0</v>
      </c>
    </row>
    <row r="16" spans="1:5" x14ac:dyDescent="0.3">
      <c r="A16" s="5" t="s">
        <v>23</v>
      </c>
      <c r="B16" s="6" t="s">
        <v>24</v>
      </c>
    </row>
    <row r="17" spans="1:5" x14ac:dyDescent="0.3">
      <c r="A17" s="3"/>
      <c r="B17" s="4" t="s">
        <v>8</v>
      </c>
      <c r="C17" s="32">
        <v>1110</v>
      </c>
      <c r="D17" s="17">
        <v>0</v>
      </c>
      <c r="E17" s="13">
        <v>0</v>
      </c>
    </row>
    <row r="18" spans="1:5" x14ac:dyDescent="0.3">
      <c r="A18" s="5" t="s">
        <v>25</v>
      </c>
      <c r="B18" s="6" t="s">
        <v>26</v>
      </c>
    </row>
    <row r="19" spans="1:5" x14ac:dyDescent="0.3">
      <c r="A19" s="3"/>
      <c r="B19" s="4" t="s">
        <v>8</v>
      </c>
      <c r="C19" s="32">
        <v>27690.26</v>
      </c>
      <c r="D19" s="17">
        <v>0</v>
      </c>
      <c r="E19" s="13">
        <v>94.89</v>
      </c>
    </row>
    <row r="20" spans="1:5" x14ac:dyDescent="0.3">
      <c r="A20" s="5" t="s">
        <v>27</v>
      </c>
      <c r="B20" s="6" t="s">
        <v>28</v>
      </c>
    </row>
    <row r="21" spans="1:5" x14ac:dyDescent="0.3">
      <c r="A21" s="3"/>
      <c r="B21" s="4" t="s">
        <v>8</v>
      </c>
      <c r="D21" s="17">
        <v>0</v>
      </c>
      <c r="E21" s="13">
        <v>0</v>
      </c>
    </row>
    <row r="22" spans="1:5" x14ac:dyDescent="0.3">
      <c r="A22" s="5" t="s">
        <v>29</v>
      </c>
      <c r="B22" s="6" t="s">
        <v>30</v>
      </c>
    </row>
    <row r="23" spans="1:5" x14ac:dyDescent="0.3">
      <c r="A23" s="5" t="s">
        <v>31</v>
      </c>
      <c r="B23" s="6" t="s">
        <v>32</v>
      </c>
    </row>
    <row r="24" spans="1:5" x14ac:dyDescent="0.3">
      <c r="A24" s="3"/>
      <c r="B24" s="4" t="s">
        <v>8</v>
      </c>
      <c r="C24" s="32">
        <v>812374.51</v>
      </c>
      <c r="D24" s="17">
        <v>951446.91</v>
      </c>
      <c r="E24" s="13">
        <v>372703.54</v>
      </c>
    </row>
    <row r="25" spans="1:5" x14ac:dyDescent="0.3">
      <c r="A25" s="3"/>
      <c r="B25" s="4" t="s">
        <v>6</v>
      </c>
      <c r="C25" s="32">
        <v>4932</v>
      </c>
      <c r="D25" s="17">
        <v>12825</v>
      </c>
      <c r="E25" s="13">
        <v>4700</v>
      </c>
    </row>
    <row r="26" spans="1:5" x14ac:dyDescent="0.3">
      <c r="A26" s="5" t="s">
        <v>33</v>
      </c>
      <c r="B26" s="6" t="s">
        <v>34</v>
      </c>
    </row>
    <row r="27" spans="1:5" x14ac:dyDescent="0.3">
      <c r="A27" s="3"/>
      <c r="B27" s="4" t="s">
        <v>8</v>
      </c>
      <c r="C27" s="32">
        <v>45565.02</v>
      </c>
      <c r="D27" s="17">
        <v>47636.160000000003</v>
      </c>
      <c r="E27" s="13">
        <v>0</v>
      </c>
    </row>
    <row r="28" spans="1:5" x14ac:dyDescent="0.3">
      <c r="A28" s="5" t="s">
        <v>35</v>
      </c>
      <c r="B28" s="6" t="s">
        <v>36</v>
      </c>
    </row>
    <row r="29" spans="1:5" x14ac:dyDescent="0.3">
      <c r="A29" s="3"/>
      <c r="B29" s="4" t="s">
        <v>7</v>
      </c>
      <c r="C29" s="32">
        <v>114330.93</v>
      </c>
      <c r="D29" s="17">
        <v>108360</v>
      </c>
      <c r="E29" s="13">
        <v>46546.51</v>
      </c>
    </row>
    <row r="30" spans="1:5" x14ac:dyDescent="0.3">
      <c r="A30" s="5" t="s">
        <v>37</v>
      </c>
      <c r="B30" s="6" t="s">
        <v>38</v>
      </c>
    </row>
    <row r="31" spans="1:5" x14ac:dyDescent="0.3">
      <c r="A31" s="3"/>
      <c r="B31" s="4" t="s">
        <v>7</v>
      </c>
      <c r="C31" s="32">
        <v>16200</v>
      </c>
      <c r="D31" s="17">
        <v>16200</v>
      </c>
      <c r="E31" s="13">
        <v>0</v>
      </c>
    </row>
    <row r="32" spans="1:5" x14ac:dyDescent="0.3">
      <c r="A32" s="5" t="s">
        <v>39</v>
      </c>
      <c r="B32" s="6" t="s">
        <v>189</v>
      </c>
    </row>
    <row r="33" spans="1:5" x14ac:dyDescent="0.3">
      <c r="A33" s="3"/>
      <c r="B33" s="4" t="s">
        <v>8</v>
      </c>
      <c r="C33" s="32">
        <v>462.8</v>
      </c>
      <c r="D33" s="17">
        <v>0</v>
      </c>
      <c r="E33" s="13">
        <v>0</v>
      </c>
    </row>
    <row r="34" spans="1:5" x14ac:dyDescent="0.3">
      <c r="A34" s="5" t="s">
        <v>40</v>
      </c>
      <c r="B34" s="6" t="s">
        <v>41</v>
      </c>
    </row>
    <row r="35" spans="1:5" x14ac:dyDescent="0.3">
      <c r="A35" s="3"/>
      <c r="B35" s="4" t="s">
        <v>7</v>
      </c>
      <c r="C35" s="32">
        <v>31993.34</v>
      </c>
      <c r="D35" s="17">
        <v>32400</v>
      </c>
      <c r="E35" s="13">
        <v>15276.52</v>
      </c>
    </row>
    <row r="36" spans="1:5" x14ac:dyDescent="0.3">
      <c r="A36" s="5" t="s">
        <v>42</v>
      </c>
      <c r="B36" s="6" t="s">
        <v>43</v>
      </c>
    </row>
    <row r="37" spans="1:5" x14ac:dyDescent="0.3">
      <c r="A37" s="3"/>
      <c r="B37" s="4" t="s">
        <v>7</v>
      </c>
      <c r="C37" s="32">
        <v>4900</v>
      </c>
      <c r="D37" s="17">
        <v>4900</v>
      </c>
      <c r="E37" s="13">
        <v>0</v>
      </c>
    </row>
    <row r="38" spans="1:5" x14ac:dyDescent="0.3">
      <c r="A38" s="5" t="s">
        <v>44</v>
      </c>
      <c r="B38" s="6" t="s">
        <v>45</v>
      </c>
    </row>
    <row r="39" spans="1:5" x14ac:dyDescent="0.3">
      <c r="A39" s="5" t="s">
        <v>46</v>
      </c>
      <c r="B39" s="6" t="s">
        <v>47</v>
      </c>
    </row>
    <row r="40" spans="1:5" x14ac:dyDescent="0.3">
      <c r="A40" s="3"/>
      <c r="B40" s="4" t="s">
        <v>12</v>
      </c>
      <c r="C40" s="32">
        <v>215</v>
      </c>
      <c r="D40" s="17">
        <v>2500</v>
      </c>
      <c r="E40" s="13">
        <v>0</v>
      </c>
    </row>
    <row r="41" spans="1:5" x14ac:dyDescent="0.3">
      <c r="A41" s="5" t="s">
        <v>48</v>
      </c>
      <c r="B41" s="6" t="s">
        <v>49</v>
      </c>
    </row>
    <row r="42" spans="1:5" x14ac:dyDescent="0.3">
      <c r="A42" s="3"/>
      <c r="B42" s="4" t="s">
        <v>12</v>
      </c>
      <c r="C42" s="32">
        <v>913</v>
      </c>
      <c r="D42" s="17">
        <v>2000</v>
      </c>
      <c r="E42" s="13">
        <v>0</v>
      </c>
    </row>
    <row r="43" spans="1:5" x14ac:dyDescent="0.3">
      <c r="A43" s="5" t="s">
        <v>50</v>
      </c>
      <c r="B43" s="6" t="s">
        <v>51</v>
      </c>
    </row>
    <row r="44" spans="1:5" x14ac:dyDescent="0.3">
      <c r="A44" s="3"/>
      <c r="B44" s="4" t="s">
        <v>12</v>
      </c>
      <c r="C44" s="32">
        <v>1024.72</v>
      </c>
      <c r="D44" s="17">
        <v>2000</v>
      </c>
      <c r="E44" s="13">
        <v>56.5</v>
      </c>
    </row>
    <row r="45" spans="1:5" x14ac:dyDescent="0.3">
      <c r="A45" s="5" t="s">
        <v>52</v>
      </c>
      <c r="B45" s="6" t="s">
        <v>53</v>
      </c>
    </row>
    <row r="46" spans="1:5" x14ac:dyDescent="0.3">
      <c r="A46" s="3"/>
      <c r="B46" s="4" t="s">
        <v>12</v>
      </c>
      <c r="C46" s="32">
        <v>9026.5400000000009</v>
      </c>
      <c r="D46" s="17">
        <v>10000</v>
      </c>
      <c r="E46" s="13">
        <v>0</v>
      </c>
    </row>
    <row r="47" spans="1:5" x14ac:dyDescent="0.3">
      <c r="A47" s="5" t="s">
        <v>54</v>
      </c>
      <c r="B47" s="6" t="s">
        <v>55</v>
      </c>
    </row>
    <row r="48" spans="1:5" x14ac:dyDescent="0.3">
      <c r="A48" s="3"/>
      <c r="B48" s="4" t="s">
        <v>14</v>
      </c>
      <c r="C48" s="32">
        <v>28486.6</v>
      </c>
      <c r="D48" s="17">
        <v>10000</v>
      </c>
      <c r="E48" s="13">
        <v>0</v>
      </c>
    </row>
    <row r="49" spans="1:5" x14ac:dyDescent="0.3">
      <c r="A49" s="5" t="s">
        <v>56</v>
      </c>
      <c r="B49" s="6" t="s">
        <v>57</v>
      </c>
    </row>
    <row r="50" spans="1:5" x14ac:dyDescent="0.3">
      <c r="A50" s="3"/>
      <c r="B50" s="4" t="s">
        <v>14</v>
      </c>
      <c r="D50" s="17">
        <v>10000</v>
      </c>
      <c r="E50" s="13">
        <v>50</v>
      </c>
    </row>
    <row r="51" spans="1:5" x14ac:dyDescent="0.3">
      <c r="A51" s="5" t="s">
        <v>58</v>
      </c>
      <c r="B51" s="6" t="s">
        <v>59</v>
      </c>
    </row>
    <row r="52" spans="1:5" x14ac:dyDescent="0.3">
      <c r="A52" s="3"/>
      <c r="B52" s="4" t="s">
        <v>14</v>
      </c>
      <c r="D52" s="17">
        <v>4000</v>
      </c>
      <c r="E52" s="13">
        <v>0</v>
      </c>
    </row>
    <row r="53" spans="1:5" x14ac:dyDescent="0.3">
      <c r="A53" s="5" t="s">
        <v>60</v>
      </c>
      <c r="B53" s="6" t="s">
        <v>61</v>
      </c>
    </row>
    <row r="54" spans="1:5" x14ac:dyDescent="0.3">
      <c r="A54" s="3"/>
      <c r="B54" s="4" t="s">
        <v>14</v>
      </c>
      <c r="C54" s="32">
        <v>415.95</v>
      </c>
      <c r="D54" s="17">
        <v>500</v>
      </c>
      <c r="E54" s="13">
        <v>0</v>
      </c>
    </row>
    <row r="55" spans="1:5" x14ac:dyDescent="0.3">
      <c r="A55" s="5" t="s">
        <v>62</v>
      </c>
      <c r="B55" s="6" t="s">
        <v>63</v>
      </c>
    </row>
    <row r="56" spans="1:5" x14ac:dyDescent="0.3">
      <c r="A56" s="5" t="s">
        <v>64</v>
      </c>
      <c r="B56" s="6" t="s">
        <v>65</v>
      </c>
    </row>
    <row r="57" spans="1:5" x14ac:dyDescent="0.3">
      <c r="A57" s="3"/>
      <c r="B57" s="4" t="s">
        <v>11</v>
      </c>
      <c r="C57" s="32">
        <v>6547.5</v>
      </c>
      <c r="D57" s="17">
        <v>5000</v>
      </c>
      <c r="E57" s="13">
        <v>14398.6</v>
      </c>
    </row>
    <row r="58" spans="1:5" x14ac:dyDescent="0.3">
      <c r="A58" s="5" t="s">
        <v>66</v>
      </c>
      <c r="B58" s="6" t="s">
        <v>67</v>
      </c>
    </row>
    <row r="59" spans="1:5" x14ac:dyDescent="0.3">
      <c r="A59" s="3"/>
      <c r="B59" s="4" t="s">
        <v>11</v>
      </c>
      <c r="C59" s="32">
        <v>1270</v>
      </c>
      <c r="D59" s="17">
        <v>0</v>
      </c>
      <c r="E59" s="13">
        <v>0</v>
      </c>
    </row>
    <row r="60" spans="1:5" x14ac:dyDescent="0.3">
      <c r="A60" s="5" t="s">
        <v>68</v>
      </c>
      <c r="B60" s="6" t="s">
        <v>69</v>
      </c>
    </row>
    <row r="61" spans="1:5" x14ac:dyDescent="0.3">
      <c r="A61" s="3"/>
      <c r="B61" s="4" t="s">
        <v>8</v>
      </c>
      <c r="C61" s="32">
        <v>12879.4</v>
      </c>
      <c r="D61" s="17">
        <v>12000</v>
      </c>
      <c r="E61" s="13">
        <v>4384</v>
      </c>
    </row>
    <row r="62" spans="1:5" x14ac:dyDescent="0.3">
      <c r="A62" s="5" t="s">
        <v>70</v>
      </c>
      <c r="B62" s="6" t="s">
        <v>71</v>
      </c>
    </row>
    <row r="63" spans="1:5" x14ac:dyDescent="0.3">
      <c r="A63" s="3"/>
      <c r="B63" s="4" t="s">
        <v>7</v>
      </c>
      <c r="C63" s="32">
        <v>-1594.36</v>
      </c>
      <c r="D63" s="17">
        <v>22000</v>
      </c>
      <c r="E63" s="13">
        <v>0</v>
      </c>
    </row>
    <row r="64" spans="1:5" x14ac:dyDescent="0.3">
      <c r="A64" s="5" t="s">
        <v>72</v>
      </c>
      <c r="B64" s="6" t="s">
        <v>73</v>
      </c>
    </row>
    <row r="65" spans="1:5" x14ac:dyDescent="0.3">
      <c r="A65" s="3"/>
      <c r="B65" s="4" t="s">
        <v>8</v>
      </c>
      <c r="C65" s="32">
        <v>713</v>
      </c>
      <c r="D65" s="17">
        <v>700</v>
      </c>
      <c r="E65" s="13">
        <v>0</v>
      </c>
    </row>
    <row r="66" spans="1:5" x14ac:dyDescent="0.3">
      <c r="A66" s="5" t="s">
        <v>74</v>
      </c>
      <c r="B66" s="6" t="s">
        <v>75</v>
      </c>
    </row>
    <row r="67" spans="1:5" x14ac:dyDescent="0.3">
      <c r="A67" s="3"/>
      <c r="B67" s="4" t="s">
        <v>8</v>
      </c>
      <c r="C67" s="32">
        <v>1751.5</v>
      </c>
      <c r="D67" s="17">
        <v>1751.5</v>
      </c>
      <c r="E67" s="13">
        <v>0</v>
      </c>
    </row>
    <row r="68" spans="1:5" x14ac:dyDescent="0.3">
      <c r="A68" s="5" t="s">
        <v>76</v>
      </c>
      <c r="B68" s="6" t="s">
        <v>77</v>
      </c>
    </row>
    <row r="69" spans="1:5" x14ac:dyDescent="0.3">
      <c r="A69" s="3"/>
      <c r="B69" s="4" t="s">
        <v>8</v>
      </c>
      <c r="C69" s="32">
        <v>2712.4</v>
      </c>
      <c r="D69" s="17">
        <v>3000</v>
      </c>
      <c r="E69" s="13">
        <v>2150</v>
      </c>
    </row>
    <row r="70" spans="1:5" x14ac:dyDescent="0.3">
      <c r="A70" s="5" t="s">
        <v>78</v>
      </c>
      <c r="B70" s="6" t="s">
        <v>79</v>
      </c>
    </row>
    <row r="71" spans="1:5" x14ac:dyDescent="0.3">
      <c r="A71" s="3"/>
      <c r="B71" s="4" t="s">
        <v>8</v>
      </c>
      <c r="C71" s="32">
        <v>5559.23</v>
      </c>
      <c r="D71" s="17">
        <v>2500</v>
      </c>
      <c r="E71" s="13">
        <v>0</v>
      </c>
    </row>
    <row r="72" spans="1:5" x14ac:dyDescent="0.3">
      <c r="A72" s="5" t="s">
        <v>80</v>
      </c>
      <c r="B72" s="6" t="s">
        <v>81</v>
      </c>
    </row>
    <row r="73" spans="1:5" x14ac:dyDescent="0.3">
      <c r="A73" s="3"/>
      <c r="B73" s="4" t="s">
        <v>10</v>
      </c>
      <c r="D73" s="17">
        <v>343.75</v>
      </c>
      <c r="E73" s="13">
        <v>343.57</v>
      </c>
    </row>
    <row r="74" spans="1:5" x14ac:dyDescent="0.3">
      <c r="A74" s="3"/>
      <c r="B74" s="4" t="s">
        <v>8</v>
      </c>
      <c r="C74" s="32">
        <v>2597.3000000000002</v>
      </c>
      <c r="D74" s="17">
        <v>2000</v>
      </c>
      <c r="E74" s="13">
        <v>794</v>
      </c>
    </row>
    <row r="75" spans="1:5" x14ac:dyDescent="0.3">
      <c r="A75" s="3"/>
      <c r="B75" s="4" t="s">
        <v>6</v>
      </c>
      <c r="C75" s="32">
        <v>2566.9899999999998</v>
      </c>
      <c r="D75" s="17">
        <v>0</v>
      </c>
      <c r="E75" s="13">
        <v>0</v>
      </c>
    </row>
    <row r="76" spans="1:5" x14ac:dyDescent="0.3">
      <c r="A76" s="5" t="s">
        <v>82</v>
      </c>
      <c r="B76" s="6" t="s">
        <v>83</v>
      </c>
    </row>
    <row r="77" spans="1:5" x14ac:dyDescent="0.3">
      <c r="A77" s="3"/>
      <c r="B77" s="4" t="s">
        <v>10</v>
      </c>
      <c r="C77" s="32">
        <v>500</v>
      </c>
      <c r="D77" s="17">
        <v>100</v>
      </c>
      <c r="E77" s="13">
        <v>100</v>
      </c>
    </row>
    <row r="78" spans="1:5" x14ac:dyDescent="0.3">
      <c r="A78" s="5" t="s">
        <v>84</v>
      </c>
      <c r="B78" s="6" t="s">
        <v>188</v>
      </c>
    </row>
    <row r="79" spans="1:5" x14ac:dyDescent="0.3">
      <c r="A79" s="3"/>
      <c r="B79" s="4" t="s">
        <v>205</v>
      </c>
      <c r="D79" s="17">
        <v>256000</v>
      </c>
      <c r="E79" s="13">
        <v>0</v>
      </c>
    </row>
    <row r="80" spans="1:5" x14ac:dyDescent="0.3">
      <c r="A80" s="3"/>
      <c r="B80" s="4" t="s">
        <v>5</v>
      </c>
      <c r="D80" s="17">
        <v>34000</v>
      </c>
      <c r="E80" s="13">
        <v>0</v>
      </c>
    </row>
    <row r="81" spans="1:5" x14ac:dyDescent="0.3">
      <c r="A81" s="3"/>
      <c r="B81" s="4" t="s">
        <v>204</v>
      </c>
      <c r="D81" s="17">
        <v>72000</v>
      </c>
      <c r="E81" s="13">
        <v>0</v>
      </c>
    </row>
    <row r="82" spans="1:5" x14ac:dyDescent="0.3">
      <c r="A82" s="3"/>
      <c r="B82" s="4" t="s">
        <v>218</v>
      </c>
      <c r="D82" s="17">
        <v>90000</v>
      </c>
      <c r="E82" s="13"/>
    </row>
    <row r="83" spans="1:5" x14ac:dyDescent="0.3">
      <c r="A83" s="3"/>
      <c r="B83" s="6" t="s">
        <v>190</v>
      </c>
      <c r="C83" s="33">
        <f>SUM(C7:C81)</f>
        <v>2735207.33</v>
      </c>
      <c r="D83" s="28">
        <f>SUM(D7:D82)</f>
        <v>1716163.32</v>
      </c>
      <c r="E83" s="14">
        <f>SUM(E7:E81)</f>
        <v>1293779.1600000001</v>
      </c>
    </row>
    <row r="84" spans="1:5" x14ac:dyDescent="0.3">
      <c r="A84" s="3"/>
      <c r="B84" s="4"/>
      <c r="D84" s="17"/>
      <c r="E84" s="13"/>
    </row>
    <row r="85" spans="1:5" x14ac:dyDescent="0.3">
      <c r="A85" s="3"/>
      <c r="B85" s="4"/>
      <c r="D85" s="17"/>
      <c r="E85" s="13"/>
    </row>
    <row r="86" spans="1:5" x14ac:dyDescent="0.3">
      <c r="A86" s="20" t="s">
        <v>185</v>
      </c>
      <c r="B86" s="21"/>
      <c r="C86" s="33" t="s">
        <v>187</v>
      </c>
      <c r="D86" s="29" t="s">
        <v>186</v>
      </c>
      <c r="E86" s="29" t="s">
        <v>194</v>
      </c>
    </row>
    <row r="87" spans="1:5" x14ac:dyDescent="0.3">
      <c r="A87" s="3"/>
      <c r="B87" s="4"/>
      <c r="D87" s="17"/>
      <c r="E87" s="13"/>
    </row>
    <row r="88" spans="1:5" x14ac:dyDescent="0.3">
      <c r="A88" s="5" t="s">
        <v>85</v>
      </c>
      <c r="B88" s="6" t="s">
        <v>86</v>
      </c>
    </row>
    <row r="89" spans="1:5" x14ac:dyDescent="0.3">
      <c r="A89" s="3"/>
      <c r="B89" s="4" t="s">
        <v>10</v>
      </c>
      <c r="D89" s="17"/>
      <c r="E89" s="13"/>
    </row>
    <row r="90" spans="1:5" x14ac:dyDescent="0.3">
      <c r="A90" s="3"/>
      <c r="B90" s="4" t="s">
        <v>12</v>
      </c>
      <c r="D90" s="17"/>
      <c r="E90" s="13"/>
    </row>
    <row r="91" spans="1:5" x14ac:dyDescent="0.3">
      <c r="A91" s="3"/>
      <c r="B91" s="4" t="s">
        <v>7</v>
      </c>
      <c r="D91" s="17"/>
      <c r="E91" s="13"/>
    </row>
    <row r="92" spans="1:5" x14ac:dyDescent="0.3">
      <c r="A92" s="3"/>
      <c r="B92" s="4" t="s">
        <v>11</v>
      </c>
      <c r="D92" s="17"/>
      <c r="E92" s="13"/>
    </row>
    <row r="93" spans="1:5" x14ac:dyDescent="0.3">
      <c r="A93" s="3"/>
      <c r="B93" s="4" t="s">
        <v>8</v>
      </c>
      <c r="D93" s="17"/>
      <c r="E93" s="13"/>
    </row>
    <row r="94" spans="1:5" x14ac:dyDescent="0.3">
      <c r="A94" s="3"/>
      <c r="B94" s="4" t="s">
        <v>9</v>
      </c>
      <c r="D94" s="17"/>
      <c r="E94" s="13"/>
    </row>
    <row r="95" spans="1:5" x14ac:dyDescent="0.3">
      <c r="A95" s="3"/>
      <c r="B95" s="4" t="s">
        <v>14</v>
      </c>
      <c r="D95" s="17"/>
      <c r="E95" s="13"/>
    </row>
    <row r="96" spans="1:5" x14ac:dyDescent="0.3">
      <c r="A96" s="3"/>
      <c r="B96" s="4" t="s">
        <v>6</v>
      </c>
      <c r="D96" s="17"/>
      <c r="E96" s="13"/>
    </row>
    <row r="97" spans="1:5" x14ac:dyDescent="0.3">
      <c r="A97" s="3"/>
      <c r="B97" s="21" t="s">
        <v>210</v>
      </c>
      <c r="D97" s="17">
        <v>582097.66</v>
      </c>
      <c r="E97" s="13"/>
    </row>
    <row r="98" spans="1:5" x14ac:dyDescent="0.3">
      <c r="A98" s="5" t="s">
        <v>87</v>
      </c>
      <c r="B98" s="6" t="s">
        <v>88</v>
      </c>
    </row>
    <row r="99" spans="1:5" x14ac:dyDescent="0.3">
      <c r="A99" s="3"/>
      <c r="B99" s="4" t="s">
        <v>10</v>
      </c>
      <c r="D99" s="17"/>
      <c r="E99" s="13"/>
    </row>
    <row r="100" spans="1:5" x14ac:dyDescent="0.3">
      <c r="A100" s="3"/>
      <c r="B100" s="4" t="s">
        <v>12</v>
      </c>
      <c r="D100" s="17"/>
      <c r="E100" s="13"/>
    </row>
    <row r="101" spans="1:5" x14ac:dyDescent="0.3">
      <c r="A101" s="3"/>
      <c r="B101" s="4" t="s">
        <v>7</v>
      </c>
      <c r="D101" s="17"/>
      <c r="E101" s="13"/>
    </row>
    <row r="102" spans="1:5" x14ac:dyDescent="0.3">
      <c r="A102" s="3"/>
      <c r="B102" s="4" t="s">
        <v>11</v>
      </c>
      <c r="D102" s="17"/>
      <c r="E102" s="13"/>
    </row>
    <row r="103" spans="1:5" x14ac:dyDescent="0.3">
      <c r="A103" s="3"/>
      <c r="B103" s="4" t="s">
        <v>8</v>
      </c>
      <c r="D103" s="17"/>
      <c r="E103" s="13"/>
    </row>
    <row r="104" spans="1:5" x14ac:dyDescent="0.3">
      <c r="A104" s="3"/>
      <c r="B104" s="4" t="s">
        <v>9</v>
      </c>
      <c r="D104" s="17"/>
      <c r="E104" s="13"/>
    </row>
    <row r="105" spans="1:5" x14ac:dyDescent="0.3">
      <c r="A105" s="3"/>
      <c r="B105" s="4" t="s">
        <v>14</v>
      </c>
      <c r="D105" s="17"/>
      <c r="E105" s="13"/>
    </row>
    <row r="106" spans="1:5" x14ac:dyDescent="0.3">
      <c r="A106" s="3"/>
      <c r="B106" s="4" t="s">
        <v>6</v>
      </c>
      <c r="D106" s="17"/>
      <c r="E106" s="13"/>
    </row>
    <row r="107" spans="1:5" x14ac:dyDescent="0.3">
      <c r="A107" s="3"/>
      <c r="B107" s="21" t="s">
        <v>210</v>
      </c>
      <c r="D107" s="17">
        <v>26065.17</v>
      </c>
      <c r="E107" s="13"/>
    </row>
    <row r="108" spans="1:5" x14ac:dyDescent="0.3">
      <c r="A108" s="5" t="s">
        <v>89</v>
      </c>
      <c r="B108" s="6" t="s">
        <v>90</v>
      </c>
    </row>
    <row r="109" spans="1:5" x14ac:dyDescent="0.3">
      <c r="A109" s="3"/>
      <c r="B109" s="4" t="s">
        <v>10</v>
      </c>
      <c r="D109" s="17"/>
      <c r="E109" s="13"/>
    </row>
    <row r="110" spans="1:5" x14ac:dyDescent="0.3">
      <c r="A110" s="3"/>
      <c r="B110" s="4" t="s">
        <v>12</v>
      </c>
      <c r="D110" s="17"/>
      <c r="E110" s="13"/>
    </row>
    <row r="111" spans="1:5" x14ac:dyDescent="0.3">
      <c r="A111" s="3"/>
      <c r="B111" s="4" t="s">
        <v>7</v>
      </c>
      <c r="D111" s="17"/>
      <c r="E111" s="13"/>
    </row>
    <row r="112" spans="1:5" x14ac:dyDescent="0.3">
      <c r="A112" s="3"/>
      <c r="B112" s="4" t="s">
        <v>11</v>
      </c>
      <c r="D112" s="17"/>
      <c r="E112" s="13"/>
    </row>
    <row r="113" spans="1:5" x14ac:dyDescent="0.3">
      <c r="A113" s="3"/>
      <c r="B113" s="4" t="s">
        <v>8</v>
      </c>
      <c r="D113" s="17"/>
      <c r="E113" s="13"/>
    </row>
    <row r="114" spans="1:5" x14ac:dyDescent="0.3">
      <c r="A114" s="3"/>
      <c r="B114" s="4" t="s">
        <v>9</v>
      </c>
      <c r="D114" s="17"/>
      <c r="E114" s="13"/>
    </row>
    <row r="115" spans="1:5" x14ac:dyDescent="0.3">
      <c r="A115" s="3"/>
      <c r="B115" s="4" t="s">
        <v>14</v>
      </c>
      <c r="D115" s="17"/>
      <c r="E115" s="13"/>
    </row>
    <row r="116" spans="1:5" x14ac:dyDescent="0.3">
      <c r="A116" s="3"/>
      <c r="B116" s="4" t="s">
        <v>6</v>
      </c>
      <c r="D116" s="17"/>
      <c r="E116" s="13"/>
    </row>
    <row r="117" spans="1:5" x14ac:dyDescent="0.3">
      <c r="A117" s="3"/>
      <c r="B117" s="21" t="s">
        <v>210</v>
      </c>
      <c r="D117" s="17">
        <v>11209.49</v>
      </c>
      <c r="E117" s="13"/>
    </row>
    <row r="118" spans="1:5" x14ac:dyDescent="0.3">
      <c r="A118" s="5" t="s">
        <v>91</v>
      </c>
      <c r="B118" s="6" t="s">
        <v>92</v>
      </c>
    </row>
    <row r="119" spans="1:5" x14ac:dyDescent="0.3">
      <c r="A119" s="3"/>
      <c r="B119" s="4" t="s">
        <v>10</v>
      </c>
      <c r="D119" s="17"/>
      <c r="E119" s="13"/>
    </row>
    <row r="120" spans="1:5" x14ac:dyDescent="0.3">
      <c r="A120" s="3"/>
      <c r="B120" s="4" t="s">
        <v>12</v>
      </c>
      <c r="D120" s="17"/>
      <c r="E120" s="13"/>
    </row>
    <row r="121" spans="1:5" x14ac:dyDescent="0.3">
      <c r="A121" s="3"/>
      <c r="B121" s="4" t="s">
        <v>7</v>
      </c>
      <c r="D121" s="17"/>
      <c r="E121" s="13"/>
    </row>
    <row r="122" spans="1:5" x14ac:dyDescent="0.3">
      <c r="A122" s="3"/>
      <c r="B122" s="4" t="s">
        <v>11</v>
      </c>
      <c r="D122" s="17"/>
      <c r="E122" s="13"/>
    </row>
    <row r="123" spans="1:5" x14ac:dyDescent="0.3">
      <c r="A123" s="3"/>
      <c r="B123" s="4" t="s">
        <v>8</v>
      </c>
      <c r="D123" s="17"/>
      <c r="E123" s="13"/>
    </row>
    <row r="124" spans="1:5" x14ac:dyDescent="0.3">
      <c r="A124" s="3"/>
      <c r="B124" s="4" t="s">
        <v>9</v>
      </c>
      <c r="D124" s="17"/>
      <c r="E124" s="13"/>
    </row>
    <row r="125" spans="1:5" x14ac:dyDescent="0.3">
      <c r="A125" s="3"/>
      <c r="B125" s="4" t="s">
        <v>14</v>
      </c>
      <c r="D125" s="17"/>
      <c r="E125" s="13"/>
    </row>
    <row r="126" spans="1:5" x14ac:dyDescent="0.3">
      <c r="A126" s="3"/>
      <c r="B126" s="4" t="s">
        <v>6</v>
      </c>
      <c r="D126" s="17"/>
      <c r="E126" s="13"/>
    </row>
    <row r="127" spans="1:5" x14ac:dyDescent="0.3">
      <c r="A127" s="3"/>
      <c r="B127" s="21" t="s">
        <v>210</v>
      </c>
      <c r="D127" s="17">
        <v>10167.040000000001</v>
      </c>
      <c r="E127" s="13"/>
    </row>
    <row r="128" spans="1:5" x14ac:dyDescent="0.3">
      <c r="A128" s="5" t="s">
        <v>93</v>
      </c>
      <c r="B128" s="6" t="s">
        <v>94</v>
      </c>
    </row>
    <row r="129" spans="1:5" x14ac:dyDescent="0.3">
      <c r="A129" s="3"/>
      <c r="B129" s="4" t="s">
        <v>10</v>
      </c>
      <c r="D129" s="17"/>
      <c r="E129" s="13"/>
    </row>
    <row r="130" spans="1:5" x14ac:dyDescent="0.3">
      <c r="A130" s="3"/>
      <c r="B130" s="4" t="s">
        <v>9</v>
      </c>
      <c r="D130" s="17"/>
      <c r="E130" s="13"/>
    </row>
    <row r="131" spans="1:5" x14ac:dyDescent="0.3">
      <c r="A131" s="3"/>
      <c r="B131" s="4" t="s">
        <v>14</v>
      </c>
      <c r="D131" s="17"/>
      <c r="E131" s="13"/>
    </row>
    <row r="132" spans="1:5" x14ac:dyDescent="0.3">
      <c r="A132" s="3"/>
      <c r="B132" s="21" t="s">
        <v>210</v>
      </c>
      <c r="D132" s="17">
        <v>38163.360000000001</v>
      </c>
      <c r="E132" s="13"/>
    </row>
    <row r="133" spans="1:5" x14ac:dyDescent="0.3">
      <c r="A133" s="5" t="s">
        <v>95</v>
      </c>
      <c r="B133" s="6" t="s">
        <v>96</v>
      </c>
    </row>
    <row r="134" spans="1:5" x14ac:dyDescent="0.3">
      <c r="A134" s="3"/>
      <c r="B134" s="4" t="s">
        <v>10</v>
      </c>
      <c r="D134" s="17"/>
      <c r="E134" s="13"/>
    </row>
    <row r="135" spans="1:5" x14ac:dyDescent="0.3">
      <c r="A135" s="3"/>
      <c r="B135" s="4" t="s">
        <v>12</v>
      </c>
      <c r="D135" s="17"/>
      <c r="E135" s="13"/>
    </row>
    <row r="136" spans="1:5" x14ac:dyDescent="0.3">
      <c r="A136" s="3"/>
      <c r="B136" s="4" t="s">
        <v>7</v>
      </c>
      <c r="D136" s="17"/>
      <c r="E136" s="13"/>
    </row>
    <row r="137" spans="1:5" x14ac:dyDescent="0.3">
      <c r="A137" s="3"/>
      <c r="B137" s="4" t="s">
        <v>11</v>
      </c>
      <c r="D137" s="17"/>
      <c r="E137" s="13"/>
    </row>
    <row r="138" spans="1:5" x14ac:dyDescent="0.3">
      <c r="A138" s="3"/>
      <c r="B138" s="4" t="s">
        <v>8</v>
      </c>
      <c r="D138" s="17"/>
      <c r="E138" s="13"/>
    </row>
    <row r="139" spans="1:5" x14ac:dyDescent="0.3">
      <c r="A139" s="3"/>
      <c r="B139" s="4" t="s">
        <v>9</v>
      </c>
      <c r="D139" s="17"/>
      <c r="E139" s="13"/>
    </row>
    <row r="140" spans="1:5" x14ac:dyDescent="0.3">
      <c r="A140" s="3"/>
      <c r="B140" s="4" t="s">
        <v>14</v>
      </c>
      <c r="D140" s="17"/>
      <c r="E140" s="13"/>
    </row>
    <row r="141" spans="1:5" x14ac:dyDescent="0.3">
      <c r="A141" s="3"/>
      <c r="B141" s="4" t="s">
        <v>6</v>
      </c>
      <c r="D141" s="17"/>
      <c r="E141" s="13"/>
    </row>
    <row r="142" spans="1:5" x14ac:dyDescent="0.3">
      <c r="A142" s="3"/>
      <c r="B142" s="21" t="s">
        <v>210</v>
      </c>
      <c r="D142" s="17">
        <v>17548.78</v>
      </c>
      <c r="E142" s="13"/>
    </row>
    <row r="143" spans="1:5" x14ac:dyDescent="0.3">
      <c r="A143" s="5" t="s">
        <v>97</v>
      </c>
      <c r="B143" s="6" t="s">
        <v>98</v>
      </c>
    </row>
    <row r="144" spans="1:5" x14ac:dyDescent="0.3">
      <c r="A144" s="3"/>
      <c r="B144" s="4" t="s">
        <v>10</v>
      </c>
      <c r="D144" s="17"/>
      <c r="E144" s="13"/>
    </row>
    <row r="145" spans="1:5" x14ac:dyDescent="0.3">
      <c r="A145" s="3"/>
      <c r="B145" s="4" t="s">
        <v>12</v>
      </c>
      <c r="D145" s="17"/>
      <c r="E145" s="13"/>
    </row>
    <row r="146" spans="1:5" x14ac:dyDescent="0.3">
      <c r="A146" s="3"/>
      <c r="B146" s="4" t="s">
        <v>7</v>
      </c>
      <c r="D146" s="17"/>
      <c r="E146" s="13"/>
    </row>
    <row r="147" spans="1:5" x14ac:dyDescent="0.3">
      <c r="A147" s="3"/>
      <c r="B147" s="4" t="s">
        <v>9</v>
      </c>
      <c r="D147" s="17"/>
      <c r="E147" s="13"/>
    </row>
    <row r="148" spans="1:5" x14ac:dyDescent="0.3">
      <c r="A148" s="3"/>
      <c r="B148" s="4" t="s">
        <v>14</v>
      </c>
      <c r="D148" s="17"/>
      <c r="E148" s="13"/>
    </row>
    <row r="149" spans="1:5" x14ac:dyDescent="0.3">
      <c r="A149" s="3"/>
      <c r="B149" s="4" t="s">
        <v>6</v>
      </c>
      <c r="D149" s="17"/>
      <c r="E149" s="13"/>
    </row>
    <row r="150" spans="1:5" x14ac:dyDescent="0.3">
      <c r="A150" s="3"/>
      <c r="B150" s="21" t="s">
        <v>210</v>
      </c>
      <c r="D150" s="17">
        <v>41319.519999999997</v>
      </c>
      <c r="E150" s="13"/>
    </row>
    <row r="151" spans="1:5" x14ac:dyDescent="0.3">
      <c r="A151" s="5" t="s">
        <v>99</v>
      </c>
      <c r="B151" s="6" t="s">
        <v>100</v>
      </c>
    </row>
    <row r="152" spans="1:5" x14ac:dyDescent="0.3">
      <c r="A152" s="3"/>
      <c r="B152" s="4" t="s">
        <v>8</v>
      </c>
      <c r="C152" s="32">
        <v>166892.79999999999</v>
      </c>
      <c r="D152" s="17">
        <v>0</v>
      </c>
      <c r="E152" s="13">
        <v>41724.44</v>
      </c>
    </row>
    <row r="153" spans="1:5" x14ac:dyDescent="0.3">
      <c r="A153" s="3"/>
      <c r="B153" s="4" t="s">
        <v>6</v>
      </c>
      <c r="D153" s="17">
        <v>0</v>
      </c>
      <c r="E153" s="13">
        <v>0</v>
      </c>
    </row>
    <row r="154" spans="1:5" x14ac:dyDescent="0.3">
      <c r="A154" s="5" t="s">
        <v>101</v>
      </c>
      <c r="B154" s="6" t="s">
        <v>102</v>
      </c>
    </row>
    <row r="155" spans="1:5" x14ac:dyDescent="0.3">
      <c r="A155" s="3"/>
      <c r="B155" s="4" t="s">
        <v>8</v>
      </c>
      <c r="C155" s="32">
        <v>1508.09</v>
      </c>
      <c r="D155" s="17">
        <v>0</v>
      </c>
      <c r="E155" s="13">
        <v>152.41</v>
      </c>
    </row>
    <row r="156" spans="1:5" x14ac:dyDescent="0.3">
      <c r="A156" s="5" t="s">
        <v>103</v>
      </c>
      <c r="B156" s="6" t="s">
        <v>104</v>
      </c>
    </row>
    <row r="157" spans="1:5" x14ac:dyDescent="0.3">
      <c r="A157" s="3"/>
      <c r="B157" s="4" t="s">
        <v>8</v>
      </c>
      <c r="C157" s="32">
        <v>16945.14</v>
      </c>
      <c r="D157" s="17">
        <v>0</v>
      </c>
      <c r="E157" s="13">
        <v>4441.34</v>
      </c>
    </row>
    <row r="158" spans="1:5" x14ac:dyDescent="0.3">
      <c r="A158" s="5" t="s">
        <v>105</v>
      </c>
      <c r="B158" s="6" t="s">
        <v>106</v>
      </c>
    </row>
    <row r="159" spans="1:5" x14ac:dyDescent="0.3">
      <c r="A159" s="3"/>
      <c r="B159" s="4" t="s">
        <v>8</v>
      </c>
      <c r="C159" s="32">
        <v>3017.16</v>
      </c>
      <c r="D159" s="17">
        <v>0</v>
      </c>
      <c r="E159" s="13">
        <v>541.14</v>
      </c>
    </row>
    <row r="160" spans="1:5" x14ac:dyDescent="0.3">
      <c r="A160" s="5" t="s">
        <v>107</v>
      </c>
      <c r="B160" s="6" t="s">
        <v>108</v>
      </c>
    </row>
    <row r="161" spans="1:5" x14ac:dyDescent="0.3">
      <c r="A161" s="3"/>
      <c r="B161" s="4" t="s">
        <v>10</v>
      </c>
      <c r="C161" s="32">
        <v>47802.16</v>
      </c>
      <c r="D161" s="17">
        <v>30000</v>
      </c>
      <c r="E161" s="13">
        <v>15719.1</v>
      </c>
    </row>
    <row r="162" spans="1:5" x14ac:dyDescent="0.3">
      <c r="A162" s="5" t="s">
        <v>109</v>
      </c>
      <c r="B162" s="6" t="s">
        <v>110</v>
      </c>
    </row>
    <row r="163" spans="1:5" x14ac:dyDescent="0.3">
      <c r="A163" s="3"/>
      <c r="B163" s="4" t="s">
        <v>10</v>
      </c>
      <c r="C163" s="32">
        <v>3401.48</v>
      </c>
      <c r="D163" s="17">
        <v>1500</v>
      </c>
      <c r="E163" s="13">
        <v>206.3</v>
      </c>
    </row>
    <row r="164" spans="1:5" x14ac:dyDescent="0.3">
      <c r="A164" s="3"/>
      <c r="B164" s="4" t="s">
        <v>14</v>
      </c>
      <c r="C164" s="32">
        <v>166.57</v>
      </c>
      <c r="D164" s="17">
        <v>300</v>
      </c>
      <c r="E164" s="13">
        <v>0</v>
      </c>
    </row>
    <row r="165" spans="1:5" x14ac:dyDescent="0.3">
      <c r="A165" s="5" t="s">
        <v>111</v>
      </c>
      <c r="B165" s="6" t="s">
        <v>112</v>
      </c>
    </row>
    <row r="166" spans="1:5" x14ac:dyDescent="0.3">
      <c r="A166" s="5" t="s">
        <v>113</v>
      </c>
      <c r="B166" s="6" t="s">
        <v>114</v>
      </c>
    </row>
    <row r="167" spans="1:5" x14ac:dyDescent="0.3">
      <c r="A167" s="3"/>
      <c r="B167" s="4" t="s">
        <v>10</v>
      </c>
      <c r="C167" s="32">
        <v>28213.22</v>
      </c>
      <c r="D167" s="17">
        <v>3400</v>
      </c>
      <c r="E167" s="13">
        <v>1271.6500000000001</v>
      </c>
    </row>
    <row r="168" spans="1:5" x14ac:dyDescent="0.3">
      <c r="A168" s="5" t="s">
        <v>115</v>
      </c>
      <c r="B168" s="6" t="s">
        <v>116</v>
      </c>
    </row>
    <row r="169" spans="1:5" x14ac:dyDescent="0.3">
      <c r="A169" s="3"/>
      <c r="B169" s="4" t="s">
        <v>10</v>
      </c>
      <c r="C169" s="32">
        <v>24288.39</v>
      </c>
      <c r="D169" s="17">
        <v>1000</v>
      </c>
      <c r="E169" s="13">
        <v>0</v>
      </c>
    </row>
    <row r="170" spans="1:5" x14ac:dyDescent="0.3">
      <c r="A170" s="3"/>
      <c r="B170" s="4" t="s">
        <v>11</v>
      </c>
      <c r="C170" s="32">
        <v>525.46</v>
      </c>
      <c r="D170" s="17">
        <v>4700</v>
      </c>
      <c r="E170" s="13">
        <v>482.21</v>
      </c>
    </row>
    <row r="171" spans="1:5" x14ac:dyDescent="0.3">
      <c r="A171" s="3"/>
      <c r="B171" s="4" t="s">
        <v>9</v>
      </c>
      <c r="C171" s="32">
        <v>48</v>
      </c>
      <c r="D171" s="17">
        <v>200</v>
      </c>
      <c r="E171" s="13">
        <v>0</v>
      </c>
    </row>
    <row r="172" spans="1:5" x14ac:dyDescent="0.3">
      <c r="A172" s="3"/>
      <c r="B172" s="4" t="s">
        <v>6</v>
      </c>
      <c r="C172" s="32">
        <v>1817.4</v>
      </c>
      <c r="D172" s="17">
        <v>0</v>
      </c>
      <c r="E172" s="13">
        <v>0</v>
      </c>
    </row>
    <row r="173" spans="1:5" x14ac:dyDescent="0.3">
      <c r="A173" s="5" t="s">
        <v>117</v>
      </c>
      <c r="B173" s="6" t="s">
        <v>118</v>
      </c>
    </row>
    <row r="174" spans="1:5" x14ac:dyDescent="0.3">
      <c r="A174" s="3"/>
      <c r="B174" s="4" t="s">
        <v>10</v>
      </c>
      <c r="C174" s="32">
        <v>243</v>
      </c>
      <c r="D174" s="17">
        <v>3000</v>
      </c>
      <c r="E174" s="13">
        <v>55.01</v>
      </c>
    </row>
    <row r="175" spans="1:5" x14ac:dyDescent="0.3">
      <c r="A175" s="5" t="s">
        <v>119</v>
      </c>
      <c r="B175" s="6" t="s">
        <v>120</v>
      </c>
    </row>
    <row r="176" spans="1:5" x14ac:dyDescent="0.3">
      <c r="A176" s="3"/>
      <c r="B176" s="4" t="s">
        <v>10</v>
      </c>
      <c r="C176" s="32">
        <v>3051.43</v>
      </c>
      <c r="D176" s="17">
        <v>4000</v>
      </c>
      <c r="E176" s="13">
        <v>2960.09</v>
      </c>
    </row>
    <row r="177" spans="1:5" x14ac:dyDescent="0.3">
      <c r="A177" s="3"/>
      <c r="B177" s="4" t="s">
        <v>11</v>
      </c>
      <c r="C177" s="32">
        <v>2717.31</v>
      </c>
      <c r="D177" s="17">
        <v>2000</v>
      </c>
      <c r="E177" s="13">
        <v>1217.97</v>
      </c>
    </row>
    <row r="178" spans="1:5" x14ac:dyDescent="0.3">
      <c r="A178" s="3"/>
      <c r="B178" s="4" t="s">
        <v>9</v>
      </c>
      <c r="C178" s="32">
        <v>764.79</v>
      </c>
      <c r="D178" s="17">
        <v>600</v>
      </c>
      <c r="E178" s="13">
        <v>0</v>
      </c>
    </row>
    <row r="179" spans="1:5" x14ac:dyDescent="0.3">
      <c r="A179" s="3"/>
      <c r="B179" s="4" t="s">
        <v>14</v>
      </c>
      <c r="D179" s="17">
        <v>500</v>
      </c>
      <c r="E179" s="13">
        <v>500</v>
      </c>
    </row>
    <row r="180" spans="1:5" x14ac:dyDescent="0.3">
      <c r="A180" s="5" t="s">
        <v>121</v>
      </c>
      <c r="B180" s="6" t="s">
        <v>122</v>
      </c>
    </row>
    <row r="181" spans="1:5" x14ac:dyDescent="0.3">
      <c r="A181" s="3"/>
      <c r="B181" s="4" t="s">
        <v>208</v>
      </c>
      <c r="D181" s="17">
        <v>1200</v>
      </c>
      <c r="E181" s="13">
        <v>0</v>
      </c>
    </row>
    <row r="182" spans="1:5" x14ac:dyDescent="0.3">
      <c r="A182" s="3"/>
      <c r="B182" s="4" t="s">
        <v>211</v>
      </c>
      <c r="D182" s="17">
        <v>500</v>
      </c>
      <c r="E182" s="13">
        <v>0</v>
      </c>
    </row>
    <row r="183" spans="1:5" x14ac:dyDescent="0.3">
      <c r="A183" s="5" t="s">
        <v>123</v>
      </c>
      <c r="B183" s="8" t="s">
        <v>195</v>
      </c>
    </row>
    <row r="184" spans="1:5" x14ac:dyDescent="0.3">
      <c r="A184" s="3"/>
      <c r="B184" s="4" t="s">
        <v>10</v>
      </c>
      <c r="C184" s="32">
        <v>7507.88</v>
      </c>
      <c r="D184" s="17">
        <v>9271.24</v>
      </c>
      <c r="E184" s="17">
        <v>9271.24</v>
      </c>
    </row>
    <row r="185" spans="1:5" x14ac:dyDescent="0.3">
      <c r="A185" s="3"/>
      <c r="B185" s="4" t="s">
        <v>12</v>
      </c>
      <c r="C185" s="32">
        <v>21771</v>
      </c>
      <c r="D185" s="17">
        <v>27673.31</v>
      </c>
      <c r="E185" s="17">
        <v>27673.31</v>
      </c>
    </row>
    <row r="186" spans="1:5" x14ac:dyDescent="0.3">
      <c r="A186" s="3"/>
      <c r="B186" s="4" t="s">
        <v>7</v>
      </c>
      <c r="C186" s="32">
        <v>11422.84</v>
      </c>
      <c r="D186" s="17">
        <v>12077.36</v>
      </c>
      <c r="E186" s="17">
        <v>12077.36</v>
      </c>
    </row>
    <row r="187" spans="1:5" x14ac:dyDescent="0.3">
      <c r="A187" s="3"/>
      <c r="B187" s="4" t="s">
        <v>11</v>
      </c>
      <c r="C187" s="32">
        <v>15666</v>
      </c>
      <c r="D187" s="17">
        <v>16395.740000000002</v>
      </c>
      <c r="E187" s="17">
        <v>16395.740000000002</v>
      </c>
    </row>
    <row r="188" spans="1:5" x14ac:dyDescent="0.3">
      <c r="A188" s="3"/>
      <c r="B188" s="4" t="s">
        <v>8</v>
      </c>
      <c r="C188" s="32">
        <v>5706</v>
      </c>
      <c r="D188" s="17">
        <v>5813.1</v>
      </c>
      <c r="E188" s="17">
        <v>5813.1</v>
      </c>
    </row>
    <row r="189" spans="1:5" x14ac:dyDescent="0.3">
      <c r="A189" s="3"/>
      <c r="B189" s="4" t="s">
        <v>9</v>
      </c>
      <c r="C189" s="32">
        <v>13967.62</v>
      </c>
      <c r="D189" s="17">
        <v>14424.18</v>
      </c>
      <c r="E189" s="17">
        <v>14424.18</v>
      </c>
    </row>
    <row r="190" spans="1:5" x14ac:dyDescent="0.3">
      <c r="A190" s="3"/>
      <c r="B190" s="4" t="s">
        <v>14</v>
      </c>
      <c r="C190" s="32">
        <v>2564</v>
      </c>
      <c r="D190" s="17">
        <v>2657.29</v>
      </c>
      <c r="E190" s="17">
        <v>2657.29</v>
      </c>
    </row>
    <row r="191" spans="1:5" x14ac:dyDescent="0.3">
      <c r="A191" s="3"/>
      <c r="B191" s="4" t="s">
        <v>198</v>
      </c>
      <c r="D191" s="17">
        <v>1036.43</v>
      </c>
      <c r="E191" s="17">
        <v>1036.43</v>
      </c>
    </row>
    <row r="192" spans="1:5" x14ac:dyDescent="0.3">
      <c r="A192" s="5" t="s">
        <v>124</v>
      </c>
      <c r="B192" s="6" t="s">
        <v>125</v>
      </c>
    </row>
    <row r="193" spans="1:5" x14ac:dyDescent="0.3">
      <c r="A193" s="3"/>
      <c r="B193" s="4" t="s">
        <v>10</v>
      </c>
      <c r="C193" s="32">
        <v>7520.01</v>
      </c>
      <c r="D193" s="17">
        <v>4000</v>
      </c>
      <c r="E193" s="13">
        <v>1149.8</v>
      </c>
    </row>
    <row r="194" spans="1:5" x14ac:dyDescent="0.3">
      <c r="A194" s="3"/>
      <c r="B194" s="4" t="s">
        <v>12</v>
      </c>
      <c r="D194" s="17">
        <v>1000</v>
      </c>
      <c r="E194" s="13">
        <v>112.99</v>
      </c>
    </row>
    <row r="195" spans="1:5" x14ac:dyDescent="0.3">
      <c r="A195" s="3"/>
      <c r="B195" s="4" t="s">
        <v>7</v>
      </c>
      <c r="C195" s="32">
        <v>647.42999999999995</v>
      </c>
      <c r="D195" s="17">
        <v>1000</v>
      </c>
      <c r="E195" s="13">
        <v>5.14</v>
      </c>
    </row>
    <row r="196" spans="1:5" x14ac:dyDescent="0.3">
      <c r="A196" s="3"/>
      <c r="B196" s="4" t="s">
        <v>11</v>
      </c>
      <c r="C196" s="32">
        <v>175.67</v>
      </c>
      <c r="D196" s="17">
        <v>1000</v>
      </c>
      <c r="E196" s="13">
        <v>427.93</v>
      </c>
    </row>
    <row r="197" spans="1:5" x14ac:dyDescent="0.3">
      <c r="A197" s="3"/>
      <c r="B197" s="4" t="s">
        <v>8</v>
      </c>
      <c r="C197" s="32">
        <v>1326.76</v>
      </c>
      <c r="D197" s="17">
        <v>0</v>
      </c>
      <c r="E197" s="13">
        <v>0</v>
      </c>
    </row>
    <row r="198" spans="1:5" x14ac:dyDescent="0.3">
      <c r="A198" s="3"/>
      <c r="B198" s="4" t="s">
        <v>9</v>
      </c>
      <c r="C198" s="32">
        <v>1982.07</v>
      </c>
      <c r="D198" s="17">
        <v>2200</v>
      </c>
      <c r="E198" s="13">
        <v>656.94</v>
      </c>
    </row>
    <row r="199" spans="1:5" x14ac:dyDescent="0.3">
      <c r="A199" s="3"/>
      <c r="B199" s="4" t="s">
        <v>14</v>
      </c>
      <c r="C199" s="32">
        <v>1315.89</v>
      </c>
      <c r="D199" s="17">
        <v>1500</v>
      </c>
      <c r="E199" s="13">
        <v>41.27</v>
      </c>
    </row>
    <row r="200" spans="1:5" x14ac:dyDescent="0.3">
      <c r="A200" s="5" t="s">
        <v>126</v>
      </c>
      <c r="B200" s="6" t="s">
        <v>127</v>
      </c>
      <c r="C200" s="33"/>
    </row>
    <row r="201" spans="1:5" x14ac:dyDescent="0.3">
      <c r="A201" s="3"/>
      <c r="B201" s="4" t="s">
        <v>10</v>
      </c>
      <c r="C201" s="32">
        <v>5775.4</v>
      </c>
      <c r="D201" s="17">
        <v>10000</v>
      </c>
      <c r="E201" s="13">
        <v>4694.7</v>
      </c>
    </row>
    <row r="202" spans="1:5" x14ac:dyDescent="0.3">
      <c r="A202" s="3"/>
      <c r="B202" s="4" t="s">
        <v>12</v>
      </c>
      <c r="C202" s="32">
        <v>116.25</v>
      </c>
      <c r="D202" s="17">
        <v>0</v>
      </c>
      <c r="E202" s="13">
        <v>0</v>
      </c>
    </row>
    <row r="203" spans="1:5" x14ac:dyDescent="0.3">
      <c r="A203" s="3"/>
      <c r="B203" s="4" t="s">
        <v>11</v>
      </c>
      <c r="D203" s="17">
        <v>1200</v>
      </c>
      <c r="E203" s="13">
        <v>41.81</v>
      </c>
    </row>
    <row r="204" spans="1:5" x14ac:dyDescent="0.3">
      <c r="A204" s="3"/>
      <c r="B204" s="4" t="s">
        <v>14</v>
      </c>
      <c r="C204" s="32">
        <v>86.5</v>
      </c>
      <c r="D204" s="17">
        <v>0</v>
      </c>
      <c r="E204" s="13">
        <v>0</v>
      </c>
    </row>
    <row r="205" spans="1:5" x14ac:dyDescent="0.3">
      <c r="A205" s="3"/>
      <c r="B205" s="4" t="s">
        <v>6</v>
      </c>
      <c r="C205" s="32">
        <v>43.26</v>
      </c>
      <c r="D205" s="17">
        <v>0</v>
      </c>
      <c r="E205" s="13">
        <v>0</v>
      </c>
    </row>
    <row r="206" spans="1:5" x14ac:dyDescent="0.3">
      <c r="A206" s="3"/>
      <c r="B206" s="4" t="s">
        <v>8</v>
      </c>
      <c r="C206" s="32">
        <v>10018.08</v>
      </c>
      <c r="D206" s="17">
        <v>0</v>
      </c>
      <c r="E206" s="13">
        <v>0</v>
      </c>
    </row>
    <row r="207" spans="1:5" x14ac:dyDescent="0.3">
      <c r="A207" s="5" t="s">
        <v>128</v>
      </c>
      <c r="B207" s="6" t="s">
        <v>129</v>
      </c>
    </row>
    <row r="208" spans="1:5" x14ac:dyDescent="0.3">
      <c r="A208" s="3"/>
      <c r="B208" s="4" t="s">
        <v>10</v>
      </c>
      <c r="C208" s="32">
        <v>148.18</v>
      </c>
      <c r="D208" s="17">
        <v>4500</v>
      </c>
      <c r="E208" s="13">
        <v>1389.25</v>
      </c>
    </row>
    <row r="209" spans="1:5" x14ac:dyDescent="0.3">
      <c r="A209" s="3"/>
      <c r="B209" s="4" t="s">
        <v>12</v>
      </c>
      <c r="C209" s="32">
        <v>46809.47</v>
      </c>
      <c r="D209" s="17">
        <v>50000</v>
      </c>
      <c r="E209" s="13">
        <v>15643.75</v>
      </c>
    </row>
    <row r="210" spans="1:5" x14ac:dyDescent="0.3">
      <c r="A210" s="3"/>
      <c r="B210" s="4" t="s">
        <v>7</v>
      </c>
      <c r="C210" s="32">
        <v>9556.44</v>
      </c>
      <c r="D210" s="17">
        <v>11000</v>
      </c>
      <c r="E210" s="13">
        <v>5161.93</v>
      </c>
    </row>
    <row r="211" spans="1:5" x14ac:dyDescent="0.3">
      <c r="A211" s="3"/>
      <c r="B211" s="4" t="s">
        <v>11</v>
      </c>
      <c r="C211" s="32">
        <v>6551.18</v>
      </c>
      <c r="D211" s="17">
        <v>8000</v>
      </c>
      <c r="E211" s="13">
        <v>3705.25</v>
      </c>
    </row>
    <row r="212" spans="1:5" x14ac:dyDescent="0.3">
      <c r="A212" s="3"/>
      <c r="B212" s="4" t="s">
        <v>8</v>
      </c>
      <c r="C212" s="32">
        <v>5028.67</v>
      </c>
      <c r="D212" s="17">
        <v>5100</v>
      </c>
      <c r="E212" s="13">
        <v>2653.32</v>
      </c>
    </row>
    <row r="213" spans="1:5" x14ac:dyDescent="0.3">
      <c r="A213" s="3"/>
      <c r="B213" s="4" t="s">
        <v>9</v>
      </c>
      <c r="D213" s="17">
        <v>5500</v>
      </c>
      <c r="E213" s="13">
        <v>3041.02</v>
      </c>
    </row>
    <row r="214" spans="1:5" x14ac:dyDescent="0.3">
      <c r="A214" s="3"/>
      <c r="B214" s="4" t="s">
        <v>14</v>
      </c>
      <c r="C214" s="32">
        <v>822.81</v>
      </c>
      <c r="D214" s="17">
        <v>1000</v>
      </c>
      <c r="E214" s="13">
        <v>389.98</v>
      </c>
    </row>
    <row r="215" spans="1:5" x14ac:dyDescent="0.3">
      <c r="A215" s="3"/>
      <c r="B215" s="4" t="s">
        <v>6</v>
      </c>
      <c r="C215" s="32">
        <v>1887.39</v>
      </c>
      <c r="D215" s="17">
        <v>3000</v>
      </c>
      <c r="E215" s="13">
        <v>2086.91</v>
      </c>
    </row>
    <row r="216" spans="1:5" x14ac:dyDescent="0.3">
      <c r="A216" s="5" t="s">
        <v>130</v>
      </c>
      <c r="B216" s="6" t="s">
        <v>131</v>
      </c>
    </row>
    <row r="217" spans="1:5" x14ac:dyDescent="0.3">
      <c r="A217" s="3"/>
      <c r="B217" s="4" t="s">
        <v>10</v>
      </c>
      <c r="C217" s="32">
        <v>3737.53</v>
      </c>
      <c r="D217" s="17">
        <v>4500</v>
      </c>
      <c r="E217" s="13">
        <v>2676.26</v>
      </c>
    </row>
    <row r="218" spans="1:5" x14ac:dyDescent="0.3">
      <c r="A218" s="3"/>
      <c r="B218" s="4" t="s">
        <v>12</v>
      </c>
      <c r="C218" s="32">
        <v>2509.5</v>
      </c>
      <c r="D218" s="17">
        <v>3000</v>
      </c>
      <c r="E218" s="13">
        <v>1503.18</v>
      </c>
    </row>
    <row r="219" spans="1:5" x14ac:dyDescent="0.3">
      <c r="A219" s="3"/>
      <c r="B219" s="4" t="s">
        <v>7</v>
      </c>
      <c r="D219" s="17">
        <v>1400</v>
      </c>
      <c r="E219" s="13">
        <v>120.01</v>
      </c>
    </row>
    <row r="220" spans="1:5" x14ac:dyDescent="0.3">
      <c r="A220" s="3"/>
      <c r="B220" s="4" t="s">
        <v>11</v>
      </c>
      <c r="C220" s="32">
        <v>2789.39</v>
      </c>
      <c r="D220" s="17">
        <v>3500</v>
      </c>
      <c r="E220" s="13">
        <v>1593.72</v>
      </c>
    </row>
    <row r="221" spans="1:5" x14ac:dyDescent="0.3">
      <c r="A221" s="3"/>
      <c r="B221" s="4" t="s">
        <v>9</v>
      </c>
      <c r="C221" s="32">
        <v>1578.06</v>
      </c>
      <c r="D221" s="17">
        <v>1700</v>
      </c>
      <c r="E221" s="13">
        <v>780.87</v>
      </c>
    </row>
    <row r="222" spans="1:5" x14ac:dyDescent="0.3">
      <c r="A222" s="3"/>
      <c r="B222" s="4" t="s">
        <v>14</v>
      </c>
      <c r="C222" s="32">
        <v>1038.46</v>
      </c>
      <c r="D222" s="17">
        <v>1500</v>
      </c>
      <c r="E222" s="13">
        <v>144.83000000000001</v>
      </c>
    </row>
    <row r="223" spans="1:5" x14ac:dyDescent="0.3">
      <c r="A223" s="5" t="s">
        <v>132</v>
      </c>
      <c r="B223" s="6" t="s">
        <v>133</v>
      </c>
    </row>
    <row r="224" spans="1:5" x14ac:dyDescent="0.3">
      <c r="A224" s="3"/>
      <c r="B224" s="4" t="s">
        <v>10</v>
      </c>
      <c r="C224" s="32">
        <v>2904.62</v>
      </c>
      <c r="D224" s="17">
        <v>1500</v>
      </c>
      <c r="E224" s="13">
        <v>2702.33</v>
      </c>
    </row>
    <row r="225" spans="1:5" x14ac:dyDescent="0.3">
      <c r="A225" s="3"/>
      <c r="B225" s="4" t="s">
        <v>12</v>
      </c>
      <c r="C225" s="32">
        <v>1483.77</v>
      </c>
      <c r="D225" s="17">
        <v>1500</v>
      </c>
      <c r="E225" s="13">
        <v>0</v>
      </c>
    </row>
    <row r="226" spans="1:5" x14ac:dyDescent="0.3">
      <c r="A226" s="3"/>
      <c r="B226" s="4" t="s">
        <v>7</v>
      </c>
      <c r="C226" s="32">
        <v>1210.0899999999999</v>
      </c>
      <c r="D226" s="17">
        <v>1500</v>
      </c>
      <c r="E226" s="13">
        <v>1197.48</v>
      </c>
    </row>
    <row r="227" spans="1:5" x14ac:dyDescent="0.3">
      <c r="A227" s="3"/>
      <c r="B227" s="4" t="s">
        <v>11</v>
      </c>
      <c r="C227" s="32">
        <v>5130.0200000000004</v>
      </c>
      <c r="D227" s="17">
        <v>1500</v>
      </c>
      <c r="E227" s="13">
        <v>140.53</v>
      </c>
    </row>
    <row r="228" spans="1:5" x14ac:dyDescent="0.3">
      <c r="A228" s="3"/>
      <c r="B228" s="4" t="s">
        <v>9</v>
      </c>
      <c r="C228" s="32">
        <v>6856.93</v>
      </c>
      <c r="D228" s="17">
        <v>7000</v>
      </c>
      <c r="E228" s="13">
        <v>9.16</v>
      </c>
    </row>
    <row r="229" spans="1:5" x14ac:dyDescent="0.3">
      <c r="A229" s="3"/>
      <c r="B229" s="4" t="s">
        <v>14</v>
      </c>
      <c r="D229" s="17">
        <v>2500</v>
      </c>
      <c r="E229" s="13">
        <v>0</v>
      </c>
    </row>
    <row r="230" spans="1:5" x14ac:dyDescent="0.3">
      <c r="A230" s="5" t="s">
        <v>134</v>
      </c>
      <c r="B230" s="6" t="s">
        <v>135</v>
      </c>
    </row>
    <row r="231" spans="1:5" x14ac:dyDescent="0.3">
      <c r="A231" s="3"/>
      <c r="B231" s="4" t="s">
        <v>12</v>
      </c>
      <c r="D231" s="17">
        <v>1700</v>
      </c>
      <c r="E231" s="13">
        <v>0</v>
      </c>
    </row>
    <row r="232" spans="1:5" x14ac:dyDescent="0.3">
      <c r="A232" s="3"/>
      <c r="B232" s="4" t="s">
        <v>9</v>
      </c>
      <c r="C232" s="32">
        <v>1465.74</v>
      </c>
      <c r="D232" s="17">
        <v>1600</v>
      </c>
      <c r="E232" s="13">
        <v>0</v>
      </c>
    </row>
    <row r="233" spans="1:5" x14ac:dyDescent="0.3">
      <c r="A233" s="3"/>
      <c r="B233" s="4" t="s">
        <v>11</v>
      </c>
      <c r="D233" s="17">
        <v>1500</v>
      </c>
      <c r="E233" s="13">
        <v>0</v>
      </c>
    </row>
    <row r="234" spans="1:5" x14ac:dyDescent="0.3">
      <c r="A234" s="3"/>
      <c r="B234" s="4" t="s">
        <v>14</v>
      </c>
      <c r="D234" s="17">
        <v>2000</v>
      </c>
      <c r="E234" s="13">
        <v>0</v>
      </c>
    </row>
    <row r="235" spans="1:5" x14ac:dyDescent="0.3">
      <c r="A235" s="5" t="s">
        <v>136</v>
      </c>
      <c r="B235" s="6" t="s">
        <v>137</v>
      </c>
    </row>
    <row r="236" spans="1:5" x14ac:dyDescent="0.3">
      <c r="A236" s="3"/>
      <c r="B236" s="4" t="s">
        <v>9</v>
      </c>
      <c r="C236" s="32">
        <v>39202.54</v>
      </c>
      <c r="D236" s="17">
        <v>40000</v>
      </c>
      <c r="E236" s="13">
        <v>0</v>
      </c>
    </row>
    <row r="237" spans="1:5" x14ac:dyDescent="0.3">
      <c r="A237" s="3"/>
      <c r="B237" s="4" t="s">
        <v>202</v>
      </c>
      <c r="C237" s="32">
        <v>540.32000000000005</v>
      </c>
      <c r="D237" s="17">
        <v>600</v>
      </c>
      <c r="E237" s="13">
        <v>0</v>
      </c>
    </row>
    <row r="238" spans="1:5" x14ac:dyDescent="0.3">
      <c r="A238" s="5" t="s">
        <v>138</v>
      </c>
      <c r="B238" s="6" t="s">
        <v>139</v>
      </c>
    </row>
    <row r="239" spans="1:5" x14ac:dyDescent="0.3">
      <c r="A239" s="3"/>
      <c r="B239" s="4" t="s">
        <v>12</v>
      </c>
      <c r="C239" s="32">
        <v>2748.1</v>
      </c>
      <c r="D239" s="17">
        <v>22000</v>
      </c>
      <c r="E239" s="13">
        <v>6439.23</v>
      </c>
    </row>
    <row r="240" spans="1:5" x14ac:dyDescent="0.3">
      <c r="A240" s="3"/>
      <c r="B240" s="4" t="s">
        <v>7</v>
      </c>
      <c r="C240" s="32">
        <v>62906.61</v>
      </c>
      <c r="D240" s="17">
        <v>52000</v>
      </c>
      <c r="E240" s="13">
        <v>0</v>
      </c>
    </row>
    <row r="241" spans="1:5" x14ac:dyDescent="0.3">
      <c r="A241" s="3"/>
      <c r="B241" s="4" t="s">
        <v>11</v>
      </c>
      <c r="C241" s="32">
        <v>5816.14</v>
      </c>
      <c r="D241" s="17">
        <v>8000</v>
      </c>
      <c r="E241" s="13">
        <v>0</v>
      </c>
    </row>
    <row r="242" spans="1:5" x14ac:dyDescent="0.3">
      <c r="A242" s="3"/>
      <c r="B242" s="4" t="s">
        <v>9</v>
      </c>
      <c r="C242" s="32">
        <v>58551.47</v>
      </c>
      <c r="D242" s="17">
        <v>60000</v>
      </c>
      <c r="E242" s="13">
        <v>14343.86</v>
      </c>
    </row>
    <row r="243" spans="1:5" x14ac:dyDescent="0.3">
      <c r="A243" s="3"/>
      <c r="B243" s="4" t="s">
        <v>14</v>
      </c>
      <c r="D243" s="17">
        <v>3000</v>
      </c>
      <c r="E243" s="13">
        <v>3550.17</v>
      </c>
    </row>
    <row r="244" spans="1:5" x14ac:dyDescent="0.3">
      <c r="A244" s="3"/>
      <c r="B244" s="4" t="s">
        <v>212</v>
      </c>
      <c r="D244" s="17">
        <v>151101.78</v>
      </c>
      <c r="E244" s="13"/>
    </row>
    <row r="245" spans="1:5" x14ac:dyDescent="0.3">
      <c r="A245" s="5" t="s">
        <v>140</v>
      </c>
      <c r="B245" s="6" t="s">
        <v>141</v>
      </c>
    </row>
    <row r="246" spans="1:5" x14ac:dyDescent="0.3">
      <c r="A246" s="3"/>
      <c r="B246" s="4" t="s">
        <v>11</v>
      </c>
      <c r="D246" s="17">
        <v>1000</v>
      </c>
      <c r="E246" s="13">
        <v>357.27</v>
      </c>
    </row>
    <row r="247" spans="1:5" x14ac:dyDescent="0.3">
      <c r="A247" s="3"/>
      <c r="B247" s="4" t="s">
        <v>9</v>
      </c>
      <c r="C247" s="32">
        <v>3656</v>
      </c>
      <c r="D247" s="17">
        <v>3700</v>
      </c>
      <c r="E247" s="13">
        <v>323.41000000000003</v>
      </c>
    </row>
    <row r="248" spans="1:5" x14ac:dyDescent="0.3">
      <c r="A248" s="3"/>
      <c r="B248" s="4" t="s">
        <v>14</v>
      </c>
      <c r="C248" s="32">
        <v>8888.02</v>
      </c>
      <c r="D248" s="17">
        <v>28000</v>
      </c>
      <c r="E248" s="13">
        <v>44.77</v>
      </c>
    </row>
    <row r="249" spans="1:5" x14ac:dyDescent="0.3">
      <c r="A249" s="5" t="s">
        <v>142</v>
      </c>
      <c r="B249" s="6" t="s">
        <v>143</v>
      </c>
    </row>
    <row r="250" spans="1:5" x14ac:dyDescent="0.3">
      <c r="A250" s="3"/>
      <c r="B250" s="4" t="s">
        <v>213</v>
      </c>
      <c r="C250" s="32">
        <v>1581.9</v>
      </c>
      <c r="D250" s="17">
        <v>356000</v>
      </c>
      <c r="E250" s="13">
        <v>1053.22</v>
      </c>
    </row>
    <row r="251" spans="1:5" x14ac:dyDescent="0.3">
      <c r="A251" s="3"/>
      <c r="B251" s="4" t="s">
        <v>12</v>
      </c>
      <c r="C251" s="32">
        <v>5372.24</v>
      </c>
      <c r="D251" s="17">
        <v>10000</v>
      </c>
      <c r="E251" s="13">
        <v>4385.88</v>
      </c>
    </row>
    <row r="252" spans="1:5" x14ac:dyDescent="0.3">
      <c r="A252" s="3"/>
      <c r="B252" s="4" t="s">
        <v>7</v>
      </c>
      <c r="D252" s="17">
        <v>10000</v>
      </c>
      <c r="E252" s="13">
        <v>0</v>
      </c>
    </row>
    <row r="253" spans="1:5" x14ac:dyDescent="0.3">
      <c r="A253" s="3"/>
      <c r="B253" s="4" t="s">
        <v>11</v>
      </c>
      <c r="D253" s="17">
        <v>6000</v>
      </c>
      <c r="E253" s="13">
        <v>107.66</v>
      </c>
    </row>
    <row r="254" spans="1:5" x14ac:dyDescent="0.3">
      <c r="A254" s="3"/>
      <c r="B254" s="4" t="s">
        <v>9</v>
      </c>
      <c r="C254" s="32">
        <v>-522.20000000000005</v>
      </c>
      <c r="D254" s="17">
        <v>1000</v>
      </c>
      <c r="E254" s="13">
        <v>286.98</v>
      </c>
    </row>
    <row r="255" spans="1:5" x14ac:dyDescent="0.3">
      <c r="A255" s="5" t="s">
        <v>144</v>
      </c>
      <c r="B255" s="8" t="s">
        <v>201</v>
      </c>
    </row>
    <row r="256" spans="1:5" x14ac:dyDescent="0.3">
      <c r="A256" s="3"/>
      <c r="B256" s="4" t="s">
        <v>11</v>
      </c>
      <c r="C256" s="32">
        <v>36333</v>
      </c>
      <c r="D256" s="17">
        <v>35000</v>
      </c>
      <c r="E256" s="13">
        <v>1916.95</v>
      </c>
    </row>
    <row r="257" spans="1:5" x14ac:dyDescent="0.3">
      <c r="A257" s="3"/>
      <c r="B257" s="4" t="s">
        <v>9</v>
      </c>
      <c r="C257" s="32">
        <v>77530.89</v>
      </c>
      <c r="D257" s="17">
        <v>76000</v>
      </c>
      <c r="E257" s="13">
        <v>831.09</v>
      </c>
    </row>
    <row r="258" spans="1:5" x14ac:dyDescent="0.3">
      <c r="A258" s="5" t="s">
        <v>145</v>
      </c>
      <c r="B258" s="6" t="s">
        <v>146</v>
      </c>
    </row>
    <row r="259" spans="1:5" x14ac:dyDescent="0.3">
      <c r="A259" s="3"/>
      <c r="B259" s="4" t="s">
        <v>11</v>
      </c>
      <c r="C259" s="32">
        <v>447.47</v>
      </c>
      <c r="D259" s="17">
        <v>1000</v>
      </c>
      <c r="E259" s="13">
        <v>197.59</v>
      </c>
    </row>
    <row r="260" spans="1:5" x14ac:dyDescent="0.3">
      <c r="A260" s="3"/>
      <c r="B260" s="4" t="s">
        <v>9</v>
      </c>
      <c r="C260" s="32">
        <v>28379.14</v>
      </c>
      <c r="D260" s="17">
        <v>35000</v>
      </c>
      <c r="E260" s="13">
        <v>12390.03</v>
      </c>
    </row>
    <row r="261" spans="1:5" x14ac:dyDescent="0.3">
      <c r="A261" s="5" t="s">
        <v>147</v>
      </c>
      <c r="B261" s="6" t="s">
        <v>148</v>
      </c>
    </row>
    <row r="262" spans="1:5" x14ac:dyDescent="0.3">
      <c r="A262" s="3"/>
      <c r="B262" s="4" t="s">
        <v>10</v>
      </c>
      <c r="C262" s="32">
        <v>16524.88</v>
      </c>
      <c r="D262" s="17">
        <v>1000</v>
      </c>
      <c r="E262" s="13">
        <v>0</v>
      </c>
    </row>
    <row r="263" spans="1:5" x14ac:dyDescent="0.3">
      <c r="A263" s="3"/>
      <c r="B263" s="4" t="s">
        <v>12</v>
      </c>
      <c r="C263" s="32">
        <v>3591.01</v>
      </c>
      <c r="D263" s="17">
        <v>5500</v>
      </c>
      <c r="E263" s="13">
        <v>209.7</v>
      </c>
    </row>
    <row r="264" spans="1:5" x14ac:dyDescent="0.3">
      <c r="A264" s="3"/>
      <c r="B264" s="4" t="s">
        <v>11</v>
      </c>
      <c r="D264" s="17">
        <v>706.39</v>
      </c>
      <c r="E264" s="13">
        <v>706.39</v>
      </c>
    </row>
    <row r="265" spans="1:5" x14ac:dyDescent="0.3">
      <c r="A265" s="3"/>
      <c r="B265" s="4" t="s">
        <v>9</v>
      </c>
      <c r="C265" s="32">
        <v>205749.17</v>
      </c>
      <c r="D265" s="17">
        <v>210000</v>
      </c>
      <c r="E265" s="13">
        <v>76963.02</v>
      </c>
    </row>
    <row r="266" spans="1:5" x14ac:dyDescent="0.3">
      <c r="A266" s="3" t="s">
        <v>214</v>
      </c>
      <c r="B266" s="4" t="s">
        <v>206</v>
      </c>
      <c r="C266" s="32">
        <v>467.71</v>
      </c>
      <c r="D266" s="17">
        <v>137627.39000000001</v>
      </c>
      <c r="E266" s="13">
        <v>0</v>
      </c>
    </row>
    <row r="267" spans="1:5" x14ac:dyDescent="0.3">
      <c r="A267" s="3"/>
      <c r="B267" s="4" t="s">
        <v>207</v>
      </c>
      <c r="C267" s="32">
        <v>6400.83</v>
      </c>
      <c r="D267" s="17">
        <v>34000</v>
      </c>
      <c r="E267" s="13">
        <v>0</v>
      </c>
    </row>
    <row r="268" spans="1:5" x14ac:dyDescent="0.3">
      <c r="A268" s="5" t="s">
        <v>149</v>
      </c>
      <c r="B268" s="6" t="s">
        <v>150</v>
      </c>
    </row>
    <row r="269" spans="1:5" x14ac:dyDescent="0.3">
      <c r="A269" s="3"/>
      <c r="B269" s="4" t="s">
        <v>9</v>
      </c>
      <c r="D269" s="17">
        <v>119280</v>
      </c>
      <c r="E269" s="13">
        <v>0</v>
      </c>
    </row>
    <row r="270" spans="1:5" x14ac:dyDescent="0.3">
      <c r="A270" s="5" t="s">
        <v>151</v>
      </c>
      <c r="B270" s="6" t="s">
        <v>152</v>
      </c>
    </row>
    <row r="271" spans="1:5" x14ac:dyDescent="0.3">
      <c r="A271" s="3"/>
      <c r="B271" s="4" t="s">
        <v>7</v>
      </c>
      <c r="C271" s="32">
        <v>86123.71</v>
      </c>
      <c r="D271" s="17">
        <v>81000</v>
      </c>
      <c r="E271" s="13">
        <v>11449.3</v>
      </c>
    </row>
    <row r="272" spans="1:5" x14ac:dyDescent="0.3">
      <c r="A272" s="5" t="s">
        <v>153</v>
      </c>
      <c r="B272" s="6" t="s">
        <v>154</v>
      </c>
    </row>
    <row r="273" spans="1:5" x14ac:dyDescent="0.3">
      <c r="A273" s="3"/>
      <c r="B273" s="4" t="s">
        <v>9</v>
      </c>
      <c r="C273" s="32">
        <v>21934.98</v>
      </c>
      <c r="D273" s="17">
        <v>21312</v>
      </c>
      <c r="E273" s="13">
        <v>6574.05</v>
      </c>
    </row>
    <row r="274" spans="1:5" x14ac:dyDescent="0.3">
      <c r="A274" s="5" t="s">
        <v>155</v>
      </c>
      <c r="B274" s="6" t="s">
        <v>156</v>
      </c>
    </row>
    <row r="275" spans="1:5" x14ac:dyDescent="0.3">
      <c r="A275" s="3"/>
      <c r="B275" s="4" t="s">
        <v>13</v>
      </c>
      <c r="C275" s="32">
        <v>148295</v>
      </c>
      <c r="D275" s="17">
        <v>152393</v>
      </c>
      <c r="E275" s="13">
        <v>50598</v>
      </c>
    </row>
    <row r="276" spans="1:5" x14ac:dyDescent="0.3">
      <c r="A276" s="5" t="s">
        <v>157</v>
      </c>
      <c r="B276" s="6" t="s">
        <v>158</v>
      </c>
    </row>
    <row r="277" spans="1:5" x14ac:dyDescent="0.3">
      <c r="A277" s="3"/>
      <c r="B277" s="4" t="s">
        <v>13</v>
      </c>
      <c r="C277" s="32" t="s">
        <v>199</v>
      </c>
      <c r="D277" s="17">
        <v>1000</v>
      </c>
      <c r="E277" s="13">
        <v>614.79999999999995</v>
      </c>
    </row>
    <row r="278" spans="1:5" x14ac:dyDescent="0.3">
      <c r="A278" s="3"/>
      <c r="B278" s="4" t="s">
        <v>209</v>
      </c>
      <c r="D278" s="17">
        <v>650</v>
      </c>
      <c r="E278" s="13">
        <v>0</v>
      </c>
    </row>
    <row r="279" spans="1:5" x14ac:dyDescent="0.3">
      <c r="A279" s="5" t="s">
        <v>159</v>
      </c>
      <c r="B279" s="6" t="s">
        <v>160</v>
      </c>
    </row>
    <row r="280" spans="1:5" x14ac:dyDescent="0.3">
      <c r="A280" s="3"/>
      <c r="B280" s="4" t="s">
        <v>13</v>
      </c>
      <c r="C280" s="32">
        <v>754.57</v>
      </c>
      <c r="D280" s="17">
        <v>1200</v>
      </c>
      <c r="E280" s="13">
        <v>0</v>
      </c>
    </row>
    <row r="281" spans="1:5" x14ac:dyDescent="0.3">
      <c r="A281" s="5" t="s">
        <v>161</v>
      </c>
      <c r="B281" s="6" t="s">
        <v>162</v>
      </c>
    </row>
    <row r="282" spans="1:5" x14ac:dyDescent="0.3">
      <c r="A282" s="3"/>
      <c r="B282" s="4" t="s">
        <v>13</v>
      </c>
      <c r="C282" s="32">
        <v>25670</v>
      </c>
      <c r="D282" s="17">
        <v>27467</v>
      </c>
      <c r="E282" s="13">
        <v>0</v>
      </c>
    </row>
    <row r="283" spans="1:5" x14ac:dyDescent="0.3">
      <c r="A283" s="5" t="s">
        <v>163</v>
      </c>
      <c r="B283" s="6" t="s">
        <v>164</v>
      </c>
    </row>
    <row r="284" spans="1:5" x14ac:dyDescent="0.3">
      <c r="A284" s="3"/>
      <c r="B284" s="4" t="s">
        <v>13</v>
      </c>
      <c r="C284" s="32">
        <v>6500</v>
      </c>
      <c r="D284" s="17">
        <v>8000</v>
      </c>
      <c r="E284" s="13">
        <v>1152</v>
      </c>
    </row>
    <row r="285" spans="1:5" x14ac:dyDescent="0.3">
      <c r="A285" s="5" t="s">
        <v>165</v>
      </c>
      <c r="B285" s="6" t="s">
        <v>166</v>
      </c>
    </row>
    <row r="286" spans="1:5" x14ac:dyDescent="0.3">
      <c r="A286" s="3"/>
      <c r="B286" s="4" t="s">
        <v>8</v>
      </c>
      <c r="C286" s="32">
        <v>2405</v>
      </c>
      <c r="D286" s="17">
        <v>2405</v>
      </c>
      <c r="E286" s="13">
        <v>0</v>
      </c>
    </row>
    <row r="287" spans="1:5" x14ac:dyDescent="0.3">
      <c r="A287" s="5" t="s">
        <v>167</v>
      </c>
      <c r="B287" s="6" t="s">
        <v>168</v>
      </c>
    </row>
    <row r="288" spans="1:5" x14ac:dyDescent="0.3">
      <c r="A288" s="3"/>
      <c r="B288" s="4" t="s">
        <v>13</v>
      </c>
      <c r="C288" s="32">
        <v>330939</v>
      </c>
      <c r="D288" s="17">
        <v>336443</v>
      </c>
      <c r="E288" s="13">
        <v>112147.64</v>
      </c>
    </row>
    <row r="289" spans="1:5" x14ac:dyDescent="0.3">
      <c r="A289" s="5" t="s">
        <v>169</v>
      </c>
      <c r="B289" s="6" t="s">
        <v>170</v>
      </c>
    </row>
    <row r="290" spans="1:5" x14ac:dyDescent="0.3">
      <c r="A290" s="3"/>
      <c r="B290" s="4" t="s">
        <v>10</v>
      </c>
      <c r="C290" s="32">
        <v>24581.43</v>
      </c>
      <c r="D290" s="17">
        <v>22000</v>
      </c>
      <c r="E290" s="13">
        <v>2000</v>
      </c>
    </row>
    <row r="291" spans="1:5" x14ac:dyDescent="0.3">
      <c r="A291" s="3"/>
      <c r="B291" s="4" t="s">
        <v>12</v>
      </c>
      <c r="C291" s="32">
        <v>11575.88</v>
      </c>
      <c r="D291" s="17">
        <v>10000</v>
      </c>
      <c r="E291" s="13">
        <v>99.06</v>
      </c>
    </row>
    <row r="292" spans="1:5" x14ac:dyDescent="0.3">
      <c r="A292" s="3"/>
      <c r="B292" s="4" t="s">
        <v>8</v>
      </c>
      <c r="D292" s="17">
        <v>3200</v>
      </c>
      <c r="E292" s="13">
        <v>13228.87</v>
      </c>
    </row>
    <row r="293" spans="1:5" x14ac:dyDescent="0.3">
      <c r="A293" s="3"/>
      <c r="B293" s="4" t="s">
        <v>9</v>
      </c>
      <c r="C293" s="32">
        <v>600</v>
      </c>
      <c r="D293" s="17">
        <v>600</v>
      </c>
      <c r="E293" s="13">
        <v>0</v>
      </c>
    </row>
    <row r="294" spans="1:5" x14ac:dyDescent="0.3">
      <c r="A294" s="3"/>
      <c r="B294" s="4" t="s">
        <v>215</v>
      </c>
      <c r="D294" s="17">
        <v>5000</v>
      </c>
      <c r="E294" s="13">
        <v>0</v>
      </c>
    </row>
    <row r="295" spans="1:5" x14ac:dyDescent="0.3">
      <c r="A295" s="3"/>
      <c r="B295" s="4" t="s">
        <v>200</v>
      </c>
      <c r="C295" s="32">
        <v>87478.83</v>
      </c>
      <c r="D295" s="17">
        <v>100000</v>
      </c>
      <c r="E295" s="13">
        <v>29759</v>
      </c>
    </row>
    <row r="296" spans="1:5" x14ac:dyDescent="0.3">
      <c r="A296" s="5" t="s">
        <v>171</v>
      </c>
      <c r="B296" s="6" t="s">
        <v>172</v>
      </c>
    </row>
    <row r="297" spans="1:5" x14ac:dyDescent="0.3">
      <c r="A297" s="3"/>
      <c r="B297" s="4" t="s">
        <v>8</v>
      </c>
      <c r="C297" s="32">
        <v>15134.33</v>
      </c>
      <c r="D297" s="17">
        <v>15000</v>
      </c>
      <c r="E297" s="13">
        <v>5200.87</v>
      </c>
    </row>
    <row r="298" spans="1:5" x14ac:dyDescent="0.3">
      <c r="A298" s="5" t="s">
        <v>173</v>
      </c>
      <c r="B298" s="6" t="s">
        <v>174</v>
      </c>
    </row>
    <row r="299" spans="1:5" x14ac:dyDescent="0.3">
      <c r="A299" s="3"/>
      <c r="B299" s="4" t="s">
        <v>10</v>
      </c>
      <c r="C299" s="32">
        <v>8507.5300000000007</v>
      </c>
      <c r="D299" s="17">
        <v>9000</v>
      </c>
      <c r="E299" s="13">
        <v>3581.51</v>
      </c>
    </row>
    <row r="300" spans="1:5" x14ac:dyDescent="0.3">
      <c r="A300" s="3" t="s">
        <v>216</v>
      </c>
      <c r="B300" s="4" t="s">
        <v>198</v>
      </c>
      <c r="D300" s="17">
        <v>20000</v>
      </c>
      <c r="E300" s="13">
        <v>0</v>
      </c>
    </row>
    <row r="301" spans="1:5" x14ac:dyDescent="0.3">
      <c r="A301" s="5" t="s">
        <v>175</v>
      </c>
      <c r="B301" s="6" t="s">
        <v>176</v>
      </c>
    </row>
    <row r="302" spans="1:5" x14ac:dyDescent="0.3">
      <c r="A302" s="3"/>
      <c r="B302" s="4" t="s">
        <v>8</v>
      </c>
      <c r="C302" s="32">
        <v>21835.46</v>
      </c>
      <c r="D302" s="17">
        <v>21674.78</v>
      </c>
      <c r="E302" s="13">
        <v>5418.69</v>
      </c>
    </row>
    <row r="303" spans="1:5" x14ac:dyDescent="0.3">
      <c r="A303" s="5" t="s">
        <v>177</v>
      </c>
      <c r="B303" s="6" t="s">
        <v>178</v>
      </c>
    </row>
    <row r="304" spans="1:5" x14ac:dyDescent="0.3">
      <c r="A304" s="3"/>
      <c r="B304" s="4" t="s">
        <v>13</v>
      </c>
      <c r="C304" s="32">
        <v>3025.23</v>
      </c>
      <c r="D304" s="17">
        <v>3400</v>
      </c>
      <c r="E304" s="13">
        <v>703.56</v>
      </c>
    </row>
    <row r="305" spans="1:5" x14ac:dyDescent="0.3">
      <c r="A305" s="5" t="s">
        <v>179</v>
      </c>
      <c r="B305" s="6" t="s">
        <v>180</v>
      </c>
    </row>
    <row r="306" spans="1:5" x14ac:dyDescent="0.3">
      <c r="A306" s="3"/>
      <c r="B306" s="4" t="s">
        <v>13</v>
      </c>
      <c r="C306" s="32">
        <v>3281</v>
      </c>
      <c r="D306" s="17">
        <v>3200</v>
      </c>
      <c r="E306" s="13">
        <v>1595.62</v>
      </c>
    </row>
    <row r="307" spans="1:5" x14ac:dyDescent="0.3">
      <c r="A307" s="5" t="s">
        <v>181</v>
      </c>
      <c r="B307" s="6" t="s">
        <v>182</v>
      </c>
    </row>
    <row r="308" spans="1:5" x14ac:dyDescent="0.3">
      <c r="A308" s="3"/>
      <c r="B308" s="4" t="s">
        <v>11</v>
      </c>
      <c r="C308" s="32">
        <v>6007.95</v>
      </c>
      <c r="D308" s="17">
        <v>7000</v>
      </c>
      <c r="E308" s="13">
        <v>1956</v>
      </c>
    </row>
    <row r="309" spans="1:5" x14ac:dyDescent="0.3">
      <c r="A309" s="3"/>
      <c r="B309" s="4" t="s">
        <v>9</v>
      </c>
      <c r="D309" s="17">
        <v>1000</v>
      </c>
      <c r="E309" s="13">
        <v>182.03</v>
      </c>
    </row>
    <row r="310" spans="1:5" x14ac:dyDescent="0.3">
      <c r="A310" s="5" t="s">
        <v>183</v>
      </c>
      <c r="B310" s="6" t="s">
        <v>83</v>
      </c>
    </row>
    <row r="311" spans="1:5" x14ac:dyDescent="0.3">
      <c r="A311" s="3"/>
      <c r="B311" s="4" t="s">
        <v>10</v>
      </c>
      <c r="C311" s="32">
        <v>2014.65</v>
      </c>
      <c r="D311" s="17">
        <v>2000</v>
      </c>
      <c r="E311" s="13">
        <v>442.66</v>
      </c>
    </row>
    <row r="312" spans="1:5" x14ac:dyDescent="0.3">
      <c r="A312" s="5" t="s">
        <v>184</v>
      </c>
      <c r="B312" s="8" t="s">
        <v>217</v>
      </c>
    </row>
    <row r="313" spans="1:5" x14ac:dyDescent="0.3">
      <c r="A313" s="3"/>
      <c r="B313" s="4" t="s">
        <v>12</v>
      </c>
      <c r="C313" s="32">
        <v>1250</v>
      </c>
      <c r="D313" s="17">
        <v>0</v>
      </c>
      <c r="E313" s="13">
        <v>0</v>
      </c>
    </row>
    <row r="314" spans="1:5" x14ac:dyDescent="0.3">
      <c r="A314" s="3"/>
      <c r="B314" s="4" t="s">
        <v>7</v>
      </c>
      <c r="C314" s="32">
        <v>26256</v>
      </c>
      <c r="D314" s="17">
        <v>0</v>
      </c>
      <c r="E314" s="13">
        <v>0</v>
      </c>
    </row>
    <row r="315" spans="1:5" x14ac:dyDescent="0.3">
      <c r="A315" s="3"/>
      <c r="B315" s="4" t="s">
        <v>11</v>
      </c>
      <c r="C315" s="32">
        <v>25000</v>
      </c>
      <c r="D315" s="17">
        <v>0</v>
      </c>
      <c r="E315" s="13">
        <v>0</v>
      </c>
    </row>
    <row r="316" spans="1:5" x14ac:dyDescent="0.3">
      <c r="A316" s="3"/>
      <c r="B316" s="4" t="s">
        <v>8</v>
      </c>
      <c r="C316" s="32">
        <v>2000</v>
      </c>
      <c r="D316" s="17">
        <v>0</v>
      </c>
      <c r="E316" s="13">
        <v>0</v>
      </c>
    </row>
    <row r="317" spans="1:5" x14ac:dyDescent="0.3">
      <c r="A317" s="3"/>
      <c r="B317" s="4" t="s">
        <v>13</v>
      </c>
      <c r="C317" s="32">
        <v>4000</v>
      </c>
      <c r="D317" s="17">
        <v>0</v>
      </c>
      <c r="E317" s="13">
        <v>0</v>
      </c>
    </row>
    <row r="318" spans="1:5" x14ac:dyDescent="0.3">
      <c r="A318" s="3"/>
      <c r="B318" s="4" t="s">
        <v>14</v>
      </c>
      <c r="C318" s="32">
        <v>1000</v>
      </c>
      <c r="D318" s="17">
        <v>0</v>
      </c>
      <c r="E318" s="13">
        <v>0</v>
      </c>
    </row>
    <row r="319" spans="1:5" x14ac:dyDescent="0.3">
      <c r="A319" s="2" t="s">
        <v>219</v>
      </c>
      <c r="B319" s="2" t="s">
        <v>220</v>
      </c>
      <c r="D319" s="35">
        <v>1100</v>
      </c>
    </row>
    <row r="320" spans="1:5" x14ac:dyDescent="0.3">
      <c r="B320" s="2" t="s">
        <v>203</v>
      </c>
      <c r="C320" s="25">
        <v>25539.919999999998</v>
      </c>
    </row>
    <row r="325" spans="1:5" x14ac:dyDescent="0.3">
      <c r="A325" s="3"/>
      <c r="B325" s="7" t="s">
        <v>196</v>
      </c>
      <c r="C325" s="30">
        <f>SUM(C89:C324)</f>
        <v>1966399.02</v>
      </c>
      <c r="D325" s="30">
        <f>SUM(D89:D320)</f>
        <v>3280280.0100000002</v>
      </c>
      <c r="E325" s="15">
        <f>SUM(E89:E319)</f>
        <v>581501.55000000016</v>
      </c>
    </row>
    <row r="326" spans="1:5" x14ac:dyDescent="0.3">
      <c r="B326" s="18" t="s">
        <v>190</v>
      </c>
      <c r="C326" s="33">
        <v>2735207.33</v>
      </c>
      <c r="D326" s="30">
        <f>+D83</f>
        <v>1716163.32</v>
      </c>
    </row>
    <row r="327" spans="1:5" x14ac:dyDescent="0.3">
      <c r="B327" s="19" t="s">
        <v>197</v>
      </c>
      <c r="D327" s="36">
        <f>D325-D326</f>
        <v>1564116.6900000002</v>
      </c>
    </row>
    <row r="328" spans="1:5" x14ac:dyDescent="0.3">
      <c r="A328" s="8"/>
      <c r="B328" s="8"/>
      <c r="D328" s="31"/>
      <c r="E328" s="9"/>
    </row>
    <row r="330" spans="1:5" x14ac:dyDescent="0.3">
      <c r="C330" s="32" t="s">
        <v>199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A8A13-F40C-4005-89A6-000248BD16C8}">
  <dimension ref="A1"/>
  <sheetViews>
    <sheetView workbookViewId="0">
      <selection activeCell="A3" sqref="A3:XFD26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 &amp; Exp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Tener</dc:creator>
  <cp:lastModifiedBy>Glenn Martin</cp:lastModifiedBy>
  <cp:lastPrinted>2021-06-18T13:46:17Z</cp:lastPrinted>
  <dcterms:created xsi:type="dcterms:W3CDTF">2021-05-19T17:51:52Z</dcterms:created>
  <dcterms:modified xsi:type="dcterms:W3CDTF">2021-06-21T13:51:44Z</dcterms:modified>
</cp:coreProperties>
</file>